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200" windowHeight="7230" firstSheet="1" activeTab="1"/>
  </bookViews>
  <sheets>
    <sheet name="Guidance for agencies" sheetId="5" state="hidden" r:id="rId1"/>
    <sheet name="Travel" sheetId="1" r:id="rId2"/>
    <sheet name="Hospitality" sheetId="2" r:id="rId3"/>
    <sheet name="Gifts and Benefits" sheetId="4" r:id="rId4"/>
    <sheet name="All other  expenses" sheetId="3" r:id="rId5"/>
    <sheet name="Sheet1" sheetId="6" state="hidden" r:id="rId6"/>
  </sheets>
  <definedNames>
    <definedName name="_ftn1" localSheetId="0">'Guidance for agencies'!#REF!</definedName>
    <definedName name="_ftnref1" localSheetId="0">'Guidance for agencies'!#REF!</definedName>
    <definedName name="_xlnm.Print_Area" localSheetId="4">'All other  expenses'!$A$1:$E$30</definedName>
    <definedName name="_xlnm.Print_Area" localSheetId="3">'Gifts and Benefits'!$A$1:$E$49</definedName>
    <definedName name="_xlnm.Print_Area" localSheetId="0">'Guidance for agencies'!#REF!</definedName>
    <definedName name="_xlnm.Print_Area" localSheetId="2">Hospitality!$A$1:$F$21</definedName>
    <definedName name="_xlnm.Print_Area" localSheetId="1">Travel!$A$1:$D$135</definedName>
  </definedNames>
  <calcPr calcId="145621"/>
</workbook>
</file>

<file path=xl/calcChain.xml><?xml version="1.0" encoding="utf-8"?>
<calcChain xmlns="http://schemas.openxmlformats.org/spreadsheetml/2006/main">
  <c r="B113" i="1" l="1"/>
  <c r="B27" i="3"/>
  <c r="B126" i="1"/>
  <c r="B64" i="1"/>
  <c r="B2" i="2" l="1"/>
  <c r="B3" i="2" l="1"/>
  <c r="B20" i="2" l="1"/>
  <c r="B4" i="3"/>
  <c r="B3" i="3"/>
  <c r="B2" i="3"/>
  <c r="B4" i="4"/>
  <c r="B3" i="4"/>
  <c r="B2" i="4"/>
  <c r="B4" i="2"/>
  <c r="B127" i="1"/>
</calcChain>
</file>

<file path=xl/sharedStrings.xml><?xml version="1.0" encoding="utf-8"?>
<sst xmlns="http://schemas.openxmlformats.org/spreadsheetml/2006/main" count="368" uniqueCount="222">
  <si>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</si>
  <si>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</si>
  <si>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</si>
  <si>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</si>
  <si>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</si>
  <si>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</si>
  <si>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</si>
  <si>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</si>
  <si>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</si>
  <si>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</si>
  <si>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</si>
  <si>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</si>
  <si>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</si>
  <si>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</si>
  <si>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</si>
  <si>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</si>
  <si>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</si>
  <si>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</si>
  <si>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</si>
  <si>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</si>
  <si>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</si>
  <si>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</si>
  <si>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</si>
  <si>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</si>
  <si>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</si>
  <si>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</si>
  <si>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Offered by 
(who made the offer?)</t>
  </si>
  <si>
    <t>Nature ***</t>
  </si>
  <si>
    <t>International Travel (including  travel within NZ at beginning and end of overseas trip)**</t>
  </si>
  <si>
    <t>Description ** (e.g. event tickets,  etc)</t>
  </si>
  <si>
    <t>Hospitality</t>
  </si>
  <si>
    <t>Gifts and Benefits over $50 annual value**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</si>
  <si>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</si>
  <si>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</si>
  <si>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</si>
  <si>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</si>
  <si>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</si>
  <si>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</si>
  <si>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</si>
  <si>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</si>
  <si>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</si>
  <si>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Ministry of Foreign Affairs and Trade</t>
  </si>
  <si>
    <t xml:space="preserve">Brook Barrington </t>
  </si>
  <si>
    <t xml:space="preserve">1 July 2016 to 30 June 2017 </t>
  </si>
  <si>
    <t>15-24/09/2016</t>
  </si>
  <si>
    <t>Airfares</t>
  </si>
  <si>
    <t>Hotel costs: London (1 night accommodation)</t>
  </si>
  <si>
    <t>5-10/09/2016</t>
  </si>
  <si>
    <t>20-22/10/2016</t>
  </si>
  <si>
    <t>30/11-7/12/2016</t>
  </si>
  <si>
    <t>Taxi: Hotel to Otago University</t>
  </si>
  <si>
    <t>Taxi: MFAT to Government House return</t>
  </si>
  <si>
    <t>Taxi: MFAT to Wellington Airport</t>
  </si>
  <si>
    <t>4-6/10/2016</t>
  </si>
  <si>
    <t>Hotel costs: Auckland (2 nights accommodation)</t>
  </si>
  <si>
    <t>Meeting at Pipitea House</t>
  </si>
  <si>
    <t xml:space="preserve">Parking </t>
  </si>
  <si>
    <t>Taxi: Wellington Airport to MFAT</t>
  </si>
  <si>
    <t xml:space="preserve">State dinner for the King and Queen of the Netherlands </t>
  </si>
  <si>
    <t xml:space="preserve">Taxi: Home to  Government House </t>
  </si>
  <si>
    <t>Taxi: Government House to Home</t>
  </si>
  <si>
    <t xml:space="preserve">Official dinner </t>
  </si>
  <si>
    <t>Taxi: Home to British Official Residence</t>
  </si>
  <si>
    <t>Taxi: British Official Residence to Home</t>
  </si>
  <si>
    <t xml:space="preserve">Taxi: MFAT to Wellington Airport </t>
  </si>
  <si>
    <t>Taxi: Wellington Airport to home</t>
  </si>
  <si>
    <t>Taxi: Hotel to Queenstown Airport</t>
  </si>
  <si>
    <t>Taxi: Conference venue to Airport</t>
  </si>
  <si>
    <t>Taxi: Auckland Airport to CBD</t>
  </si>
  <si>
    <t>Taxi: CBD to Auckland Airport</t>
  </si>
  <si>
    <t>Taxi: Home to Wellington Airport</t>
  </si>
  <si>
    <t>Taxi: Hotel to Auckland Airport</t>
  </si>
  <si>
    <t>Hotel costs: Washington DC (3 nights accommodation, laundry and meals)</t>
  </si>
  <si>
    <t>Hotel costs: Auckland (1 night accommodation and meals)</t>
  </si>
  <si>
    <t>23-24/03/2017</t>
  </si>
  <si>
    <t>21-22/03/2017</t>
  </si>
  <si>
    <t>Hotel costs: Dunedin (1 night accommodation)</t>
  </si>
  <si>
    <t>1-3/07/2016</t>
  </si>
  <si>
    <t>Cost ($)
(exc GST )***</t>
  </si>
  <si>
    <t>Share of delegation meals (Canberra)</t>
  </si>
  <si>
    <t>Hotel costs: Sydney (1 night accommodation)</t>
  </si>
  <si>
    <t>Train fare: Brussels to London</t>
  </si>
  <si>
    <t xml:space="preserve">Hotel costs: Bangkok (1 day accommodation and meal) </t>
  </si>
  <si>
    <t>Meeting at Government House</t>
  </si>
  <si>
    <t>17-20/7/2016</t>
  </si>
  <si>
    <t>Visa on arrival Doha</t>
  </si>
  <si>
    <t>Taxi: Airport to New York hotel</t>
  </si>
  <si>
    <t>Taxi: New York Hotel to airport</t>
  </si>
  <si>
    <t>Wellington</t>
  </si>
  <si>
    <t>Cost ($)****
(exc GST )</t>
  </si>
  <si>
    <t>Building relationships</t>
  </si>
  <si>
    <t>Auckland</t>
  </si>
  <si>
    <t>Cell phone charges</t>
  </si>
  <si>
    <t>Gift exchange with US Assistant Secretary of State (pottery)</t>
  </si>
  <si>
    <t xml:space="preserve">Cell phone charges </t>
  </si>
  <si>
    <t>Gift exchange with Luxembourg Minister of Foreign Affairs and Trade (cufflinks)</t>
  </si>
  <si>
    <t>Includes roaming charges Europe</t>
  </si>
  <si>
    <t>Includes roaming charges South East Asia</t>
  </si>
  <si>
    <t>Includes roaming charges  USA</t>
  </si>
  <si>
    <t>Includes roaming charges Australia</t>
  </si>
  <si>
    <t>Includes roaming charges Japan and Middle East</t>
  </si>
  <si>
    <t>Bottle of Californian wine</t>
  </si>
  <si>
    <t>US Ambassador</t>
  </si>
  <si>
    <t>Unknown</t>
  </si>
  <si>
    <t>Glass birds x2</t>
  </si>
  <si>
    <t>x 2 bottles wine</t>
  </si>
  <si>
    <t>Singaporean High Commissioner</t>
  </si>
  <si>
    <t>Cuban Ambassador</t>
  </si>
  <si>
    <t>Prime Minister</t>
  </si>
  <si>
    <t>Public Sector Excellence Awards and dinner</t>
  </si>
  <si>
    <t>Ministry of Culture and Heritage</t>
  </si>
  <si>
    <t>Official dinner for US NZ Strategic Dialogue</t>
  </si>
  <si>
    <t>State lunch for Sir Jerry and Lady Janine Mateparae</t>
  </si>
  <si>
    <t>Working lunch</t>
  </si>
  <si>
    <t>New Zealand International Business Forum Board</t>
  </si>
  <si>
    <t>Board dinner</t>
  </si>
  <si>
    <t>Pacific Cooperation Foundation Board</t>
  </si>
  <si>
    <t xml:space="preserve">State dinner for the King and Queen of the Netherlands (plus Mrs Barrington) </t>
  </si>
  <si>
    <t>Governor-General</t>
  </si>
  <si>
    <t>Official dinner</t>
  </si>
  <si>
    <t>British High Commissioner</t>
  </si>
  <si>
    <t>Australian High Commissioner</t>
  </si>
  <si>
    <t xml:space="preserve">Official dinner (plus Mrs Barrington) </t>
  </si>
  <si>
    <t>Official lunch for Premier Li</t>
  </si>
  <si>
    <t xml:space="preserve">New Zealand China Council </t>
  </si>
  <si>
    <t>Singapore High Commissioner</t>
  </si>
  <si>
    <t>French Ambassador</t>
  </si>
  <si>
    <t>EU and British Government</t>
  </si>
  <si>
    <t>Laos Government</t>
  </si>
  <si>
    <t>Australian Government</t>
  </si>
  <si>
    <t>US Government</t>
  </si>
  <si>
    <t>Farewell dinner for State Services Commissioner</t>
  </si>
  <si>
    <t>During foreign policy and security consultations Brussels and London</t>
  </si>
  <si>
    <t xml:space="preserve">During foreign policy consultations in Washington DC </t>
  </si>
  <si>
    <t>Hosting farewell/welcome function for Deputy Secretary (30 people)</t>
  </si>
  <si>
    <t>Drinks/nibbles/waiting staff</t>
  </si>
  <si>
    <t>Hosting farewell function for Minister McCully (60 people)</t>
  </si>
  <si>
    <t>Hosting lunch for Overseas Property Advisory Panel and Minister of Foreign Affairs (4 people)</t>
  </si>
  <si>
    <t>Hosting lunch for US Ambassador and Deputy Secretary Americas and Asia (3 people)</t>
  </si>
  <si>
    <t>Hosting dinner for Australian Secretary of Foreign Affairs and Trade (2 people)</t>
  </si>
  <si>
    <t>Canberra</t>
  </si>
  <si>
    <t>Hosting  lunch for MFAT's 75th Anniversary (5 people)</t>
  </si>
  <si>
    <t>Meeting at Premier House</t>
  </si>
  <si>
    <t>Professional development as agreed with SSC</t>
  </si>
  <si>
    <t>Leadership coaching sessions</t>
  </si>
  <si>
    <t>Hotel costs: Tokyo (2 nights accommodation, laundry and meals)</t>
  </si>
  <si>
    <t>Official dinner for delegation</t>
  </si>
  <si>
    <t>Office of the Prime Minister</t>
  </si>
  <si>
    <t>During  East Asia Summit, Vientiane</t>
  </si>
  <si>
    <t>During Australia New Zealand Security Dialogue, Sydney</t>
  </si>
  <si>
    <t>During foreign policy consultations in Tokyo</t>
  </si>
  <si>
    <t>During Australian/New Zealand Foreign Ministers' meeting</t>
  </si>
  <si>
    <t>1-3/03/2017</t>
  </si>
  <si>
    <t>Gulf States</t>
  </si>
  <si>
    <t>During visit to the Gulf States with Minister of Foreign Affairs</t>
  </si>
  <si>
    <t xml:space="preserve">Japanese Government </t>
  </si>
  <si>
    <t>3-9/03/2017</t>
  </si>
  <si>
    <t>Hotel costs: Vientiane (3 nights accommodation, laundry and share of delegation meal)</t>
  </si>
  <si>
    <t>Taxi: Wellington Airport to Home</t>
  </si>
  <si>
    <t>Taxi: Home to MFAT</t>
  </si>
  <si>
    <t>Wellington and Sydney</t>
  </si>
  <si>
    <t>15-17/06/2017</t>
  </si>
  <si>
    <t>Taxi: Sydney Airport to Manly</t>
  </si>
  <si>
    <t>Parking at Wellington Airport</t>
  </si>
  <si>
    <t>Cost (NZ$)
(exc GST)***</t>
  </si>
  <si>
    <t>Taxi: Premier House to the Ministry of Foreign Affairs and Trade</t>
  </si>
  <si>
    <t>Taxi: MFAT to Premier House</t>
  </si>
  <si>
    <t xml:space="preserve">Hotel costs: Brussels (2 nights accommodation and accommodation tax) </t>
  </si>
  <si>
    <t>Cost ($)
(exc GST )**</t>
  </si>
  <si>
    <t>Attendance at Australia New Zealand Security Dialogue :  Sydney followed by attendance at PM's meeting with Fijian PM : Auckland</t>
  </si>
  <si>
    <t xml:space="preserve">Attendance at Australian/New Zealand Foreign Ministers' meeting : Sydney </t>
  </si>
  <si>
    <t xml:space="preserve">Attendance at personal development course : Sydney </t>
  </si>
  <si>
    <t>Attendance at Public Service Chief Executives' Away Days : Auckland</t>
  </si>
  <si>
    <t>Attendance at the ASEAN Dialogue : Christchurch</t>
  </si>
  <si>
    <t>Attendance at PM's speech on international trade : Auckland</t>
  </si>
  <si>
    <t>Visit by Chinese Premier and meeting with Minister of Foreign Affairs : Auckland</t>
  </si>
  <si>
    <t>New Zealand China Council Board meeting : Auckland</t>
  </si>
  <si>
    <t>Incidentals and share of costs of delegation functions</t>
  </si>
  <si>
    <t>Hotel costs : Canberra (2 nights accommodation and laundry)</t>
  </si>
  <si>
    <t>Attendance at Australia New Zealand PMs' meeting : Queenstown</t>
  </si>
  <si>
    <t>16-18/02/2017</t>
  </si>
  <si>
    <t>Share of delegation meal</t>
  </si>
  <si>
    <t>Taxi: Dunedin Airport to hotel</t>
  </si>
  <si>
    <t>Taxi: Hotel to Dunedin Airport</t>
  </si>
  <si>
    <t>Taxi: Brussels Airport to hotel</t>
  </si>
  <si>
    <t>Hotel costs: Christchurch (1 night accommodation)</t>
  </si>
  <si>
    <t>28-30/03/2017</t>
  </si>
  <si>
    <t>Hotel costs: Auckland (2 nights accommodation and meal) as fog prevented return to Wellington</t>
  </si>
  <si>
    <t>Hotel costs: Queenstown (2 nights accommodation)</t>
  </si>
  <si>
    <t>Speech to and attendance at Otago Foreign Policy School : Dunedin</t>
  </si>
  <si>
    <t>Taxi: Auckland Airport to hotel</t>
  </si>
  <si>
    <t>17-23/7/2016</t>
  </si>
  <si>
    <t>Hosting lunch for Luxembourg Minister of Foreign and European Affairs (8 people)</t>
  </si>
  <si>
    <t>20-21/10/2016</t>
  </si>
  <si>
    <t>State lunch for Fijian Prime Minister</t>
  </si>
  <si>
    <t>Taxi: Government House to Auckland  Airport</t>
  </si>
  <si>
    <t>Taxi: Hotel to Auckland CBD</t>
  </si>
  <si>
    <t>Hotel costs: Dubai (5 nights accommodation, laundry and meals)</t>
  </si>
  <si>
    <t>Official dinner for delegation Premier Li visit</t>
  </si>
  <si>
    <t>Official lunch for  Premier Li</t>
  </si>
  <si>
    <t>3-4/05/2017</t>
  </si>
  <si>
    <t>x1 bottle rum</t>
  </si>
  <si>
    <t xml:space="preserve">Foreign policy and security consultations immediately post-Brexit : Brussels and London </t>
  </si>
  <si>
    <t>Attendance at East Asia Summit accompanying Prime Minister : Vientiane</t>
  </si>
  <si>
    <t>Attendance at United Nations Security Council Leaders Week accompanying Prime Minister :  New York</t>
  </si>
  <si>
    <t>Attendance at foreign policy consultations immediately post-election of President Trump: Washington DC and Canberra</t>
  </si>
  <si>
    <t>Hosting dinner for Singapore Strategic Dialogue (15 people)</t>
  </si>
  <si>
    <t>Luxembourg Minister of Foreign and European Affairs</t>
  </si>
  <si>
    <t>Dinner (plus Mrs Barrington)</t>
  </si>
  <si>
    <t>Hosted by retired Ministry of Foreign Affairs and Trade Heads of Missions</t>
  </si>
  <si>
    <t>Cost ($)
(exc GST)***</t>
  </si>
  <si>
    <t>Estimated value (NZ$)
(exc GST )***</t>
  </si>
  <si>
    <t>Attendance at foreign policy consultations : Tokyo</t>
  </si>
  <si>
    <t>10-11/03/2017</t>
  </si>
  <si>
    <t>4-9/03/2017</t>
  </si>
  <si>
    <t xml:space="preserve">Attendance at funeral :  Canberra </t>
  </si>
  <si>
    <t xml:space="preserve">Airfares </t>
  </si>
  <si>
    <t>Hospitality (e.g. facilitation, transportation, official meals, accommodation)</t>
  </si>
  <si>
    <t>No. of items = 28</t>
  </si>
  <si>
    <t xml:space="preserve">Visit to 4 Gulf States accompanying Minister of Foreign Affairs </t>
  </si>
  <si>
    <t>Registration fee for attendance at PM's speech on international trade</t>
  </si>
  <si>
    <t>Hotel costs: New York (7 nights accommodation, laundry and meals). Accommodation is at a premium during Leaders Week in New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</si>
</sst>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"/>
  </numFmts>
  <fonts count="1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16" fillId="0" borderId="0" xfId="0" applyFont="1"/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9" xfId="0" applyNumberForma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9" xfId="0" applyBorder="1" applyAlignment="1">
      <alignment wrapText="1"/>
    </xf>
    <xf numFmtId="14" fontId="0" fillId="0" borderId="0" xfId="0" applyNumberFormat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9" xfId="0" applyNumberFormat="1" applyBorder="1" applyAlignment="1">
      <alignment wrapText="1"/>
    </xf>
    <xf numFmtId="14" fontId="0" fillId="0" borderId="0" xfId="0" applyNumberFormat="1" applyBorder="1" applyAlignment="1">
      <alignment horizontal="left" wrapText="1"/>
    </xf>
    <xf numFmtId="14" fontId="0" fillId="0" borderId="0" xfId="0" applyNumberFormat="1" applyFill="1" applyBorder="1" applyAlignment="1">
      <alignment horizontal="left" wrapText="1"/>
    </xf>
    <xf numFmtId="14" fontId="0" fillId="0" borderId="9" xfId="0" applyNumberForma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14" fontId="0" fillId="0" borderId="9" xfId="0" applyNumberFormat="1" applyBorder="1" applyAlignment="1">
      <alignment horizontal="left" vertical="top" wrapText="1"/>
    </xf>
    <xf numFmtId="8" fontId="0" fillId="0" borderId="0" xfId="0" applyNumberForma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14" fontId="0" fillId="0" borderId="9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left" wrapText="1"/>
    </xf>
    <xf numFmtId="0" fontId="0" fillId="0" borderId="9" xfId="0" applyFill="1" applyBorder="1" applyAlignment="1">
      <alignment wrapText="1"/>
    </xf>
    <xf numFmtId="14" fontId="0" fillId="0" borderId="9" xfId="0" applyNumberForma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9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0" xfId="0" applyNumberFormat="1" applyFill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6" fontId="0" fillId="0" borderId="0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ill="1" applyBorder="1" applyAlignment="1">
      <alignment horizontal="right" wrapText="1"/>
    </xf>
    <xf numFmtId="165" fontId="0" fillId="5" borderId="0" xfId="0" applyNumberFormat="1" applyFill="1" applyBorder="1" applyAlignment="1">
      <alignment horizontal="right" wrapText="1"/>
    </xf>
    <xf numFmtId="165" fontId="5" fillId="5" borderId="2" xfId="0" applyNumberFormat="1" applyFont="1" applyFill="1" applyBorder="1" applyAlignment="1">
      <alignment vertical="center" wrapText="1" readingOrder="1"/>
    </xf>
    <xf numFmtId="165" fontId="1" fillId="5" borderId="2" xfId="0" applyNumberFormat="1" applyFont="1" applyFill="1" applyBorder="1" applyAlignment="1">
      <alignment vertical="center"/>
    </xf>
    <xf numFmtId="165" fontId="6" fillId="8" borderId="2" xfId="0" applyNumberFormat="1" applyFont="1" applyFill="1" applyBorder="1" applyAlignment="1">
      <alignment vertical="center" wrapText="1"/>
    </xf>
    <xf numFmtId="165" fontId="1" fillId="8" borderId="2" xfId="0" applyNumberFormat="1" applyFont="1" applyFill="1" applyBorder="1" applyAlignment="1">
      <alignment vertical="center"/>
    </xf>
    <xf numFmtId="6" fontId="0" fillId="0" borderId="0" xfId="0" applyNumberFormat="1" applyBorder="1" applyAlignment="1">
      <alignment horizontal="right" wrapText="1"/>
    </xf>
    <xf numFmtId="0" fontId="0" fillId="0" borderId="6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18" fillId="0" borderId="6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7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1" zoomScale="96" zoomScaleNormal="96" workbookViewId="0">
      <selection activeCell="B1" sqref="A1:XFD1048576"/>
    </sheetView>
  </sheetViews>
  <sheetFormatPr defaultColWidth="8.7109375" defaultRowHeight="14.25" x14ac:dyDescent="0.2"/>
  <cols>
    <col min="1" max="16384" width="8.7109375" style="49"/>
  </cols>
  <sheetData/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tabSelected="1" zoomScaleNormal="100" workbookViewId="0">
      <selection activeCell="F36" sqref="F36"/>
    </sheetView>
  </sheetViews>
  <sheetFormatPr defaultColWidth="9.140625" defaultRowHeight="12.75" x14ac:dyDescent="0.2"/>
  <cols>
    <col min="1" max="1" width="23.5703125" style="6" customWidth="1"/>
    <col min="2" max="2" width="23.5703125" style="1" customWidth="1"/>
    <col min="3" max="3" width="27.5703125" style="1" customWidth="1"/>
    <col min="4" max="4" width="31.140625" style="1" customWidth="1"/>
    <col min="5" max="5" width="13.7109375" style="1" customWidth="1"/>
    <col min="6" max="16384" width="9.140625" style="1"/>
  </cols>
  <sheetData>
    <row r="1" spans="1:7" ht="36" customHeight="1" x14ac:dyDescent="0.2">
      <c r="A1" s="146" t="s">
        <v>23</v>
      </c>
      <c r="B1" s="146"/>
      <c r="C1" s="146"/>
      <c r="D1" s="146"/>
    </row>
    <row r="2" spans="1:7" ht="36" customHeight="1" x14ac:dyDescent="0.2">
      <c r="A2" s="45" t="s">
        <v>8</v>
      </c>
      <c r="B2" s="151" t="s">
        <v>41</v>
      </c>
      <c r="C2" s="151"/>
      <c r="D2" s="151"/>
    </row>
    <row r="3" spans="1:7" ht="36" customHeight="1" x14ac:dyDescent="0.2">
      <c r="A3" s="45" t="s">
        <v>9</v>
      </c>
      <c r="B3" s="152" t="s">
        <v>42</v>
      </c>
      <c r="C3" s="152"/>
      <c r="D3" s="152"/>
    </row>
    <row r="4" spans="1:7" ht="36" customHeight="1" x14ac:dyDescent="0.2">
      <c r="A4" s="45" t="s">
        <v>3</v>
      </c>
      <c r="B4" s="152" t="s">
        <v>43</v>
      </c>
      <c r="C4" s="152"/>
      <c r="D4" s="152"/>
    </row>
    <row r="5" spans="1:7" s="3" customFormat="1" ht="36" customHeight="1" x14ac:dyDescent="0.2">
      <c r="A5" s="153" t="s">
        <v>10</v>
      </c>
      <c r="B5" s="154"/>
      <c r="C5" s="154"/>
      <c r="D5" s="154"/>
    </row>
    <row r="6" spans="1:7" s="3" customFormat="1" ht="35.25" customHeight="1" x14ac:dyDescent="0.2">
      <c r="A6" s="155" t="s">
        <v>35</v>
      </c>
      <c r="B6" s="156"/>
      <c r="C6" s="156"/>
      <c r="D6" s="156"/>
    </row>
    <row r="7" spans="1:7" s="4" customFormat="1" ht="19.5" customHeight="1" x14ac:dyDescent="0.2">
      <c r="A7" s="149" t="s">
        <v>28</v>
      </c>
      <c r="B7" s="150"/>
      <c r="C7" s="150"/>
      <c r="D7" s="150"/>
    </row>
    <row r="8" spans="1:7" s="40" customFormat="1" ht="38.25" x14ac:dyDescent="0.2">
      <c r="A8" s="38" t="s">
        <v>24</v>
      </c>
      <c r="B8" s="39" t="s">
        <v>164</v>
      </c>
      <c r="C8" s="39" t="s">
        <v>36</v>
      </c>
      <c r="D8" s="39" t="s">
        <v>18</v>
      </c>
    </row>
    <row r="9" spans="1:7" s="40" customFormat="1" ht="38.25" x14ac:dyDescent="0.2">
      <c r="A9" s="114" t="s">
        <v>191</v>
      </c>
      <c r="B9" s="124">
        <v>10999.44</v>
      </c>
      <c r="C9" s="7" t="s">
        <v>202</v>
      </c>
      <c r="D9" s="139" t="s">
        <v>45</v>
      </c>
    </row>
    <row r="10" spans="1:7" s="40" customFormat="1" x14ac:dyDescent="0.2">
      <c r="A10" s="86"/>
      <c r="B10" s="124">
        <v>46.26</v>
      </c>
      <c r="D10" s="11" t="s">
        <v>70</v>
      </c>
    </row>
    <row r="11" spans="1:7" x14ac:dyDescent="0.2">
      <c r="A11" s="86"/>
      <c r="B11" s="124">
        <v>68.56</v>
      </c>
      <c r="C11" s="84"/>
      <c r="D11" s="11" t="s">
        <v>184</v>
      </c>
    </row>
    <row r="12" spans="1:7" ht="38.25" x14ac:dyDescent="0.2">
      <c r="A12" s="88"/>
      <c r="B12" s="124">
        <v>842.3</v>
      </c>
      <c r="C12" s="107"/>
      <c r="D12" s="11" t="s">
        <v>167</v>
      </c>
      <c r="G12" s="107"/>
    </row>
    <row r="13" spans="1:7" x14ac:dyDescent="0.2">
      <c r="A13" s="86"/>
      <c r="B13" s="124">
        <v>214</v>
      </c>
      <c r="C13" s="84"/>
      <c r="D13" s="11" t="s">
        <v>81</v>
      </c>
    </row>
    <row r="14" spans="1:7" ht="25.5" x14ac:dyDescent="0.2">
      <c r="A14" s="89"/>
      <c r="B14" s="124">
        <v>478</v>
      </c>
      <c r="C14" s="84"/>
      <c r="D14" s="11" t="s">
        <v>46</v>
      </c>
    </row>
    <row r="15" spans="1:7" x14ac:dyDescent="0.2">
      <c r="A15" s="89"/>
      <c r="B15" s="124"/>
      <c r="C15" s="85"/>
      <c r="D15" s="11"/>
    </row>
    <row r="16" spans="1:7" ht="38.25" x14ac:dyDescent="0.2">
      <c r="A16" s="95" t="s">
        <v>47</v>
      </c>
      <c r="B16" s="124">
        <v>6518.86</v>
      </c>
      <c r="C16" s="7" t="s">
        <v>203</v>
      </c>
      <c r="D16" s="122" t="s">
        <v>45</v>
      </c>
    </row>
    <row r="17" spans="1:4" x14ac:dyDescent="0.2">
      <c r="A17" s="86"/>
      <c r="B17" s="124">
        <v>45.74</v>
      </c>
      <c r="D17" s="11" t="s">
        <v>52</v>
      </c>
    </row>
    <row r="18" spans="1:4" ht="25.5" x14ac:dyDescent="0.2">
      <c r="A18" s="86"/>
      <c r="B18" s="124">
        <v>198</v>
      </c>
      <c r="C18" s="84"/>
      <c r="D18" s="11" t="s">
        <v>82</v>
      </c>
    </row>
    <row r="19" spans="1:4" ht="38.25" x14ac:dyDescent="0.2">
      <c r="A19" s="95"/>
      <c r="B19" s="124">
        <v>641.99</v>
      </c>
      <c r="C19" s="7"/>
      <c r="D19" s="122" t="s">
        <v>157</v>
      </c>
    </row>
    <row r="20" spans="1:4" x14ac:dyDescent="0.2">
      <c r="A20" s="89"/>
      <c r="B20" s="87"/>
      <c r="C20" s="85"/>
      <c r="D20" s="11"/>
    </row>
    <row r="21" spans="1:4" ht="51" x14ac:dyDescent="0.2">
      <c r="A21" s="95" t="s">
        <v>44</v>
      </c>
      <c r="B21" s="124">
        <v>11401.3</v>
      </c>
      <c r="C21" s="7" t="s">
        <v>204</v>
      </c>
      <c r="D21" s="122" t="s">
        <v>45</v>
      </c>
    </row>
    <row r="22" spans="1:4" x14ac:dyDescent="0.2">
      <c r="A22" s="89"/>
      <c r="B22" s="124">
        <v>33.74</v>
      </c>
      <c r="C22" s="85"/>
      <c r="D22" s="11" t="s">
        <v>52</v>
      </c>
    </row>
    <row r="23" spans="1:4" x14ac:dyDescent="0.2">
      <c r="A23" s="93"/>
      <c r="B23" s="124">
        <v>205.11</v>
      </c>
      <c r="D23" s="11" t="s">
        <v>86</v>
      </c>
    </row>
    <row r="24" spans="1:4" ht="63" customHeight="1" x14ac:dyDescent="0.2">
      <c r="A24" s="86"/>
      <c r="B24" s="124">
        <v>8287.85</v>
      </c>
      <c r="C24" s="84"/>
      <c r="D24" s="11" t="s">
        <v>221</v>
      </c>
    </row>
    <row r="25" spans="1:4" ht="25.5" x14ac:dyDescent="0.2">
      <c r="A25" s="86"/>
      <c r="B25" s="124">
        <v>745.18</v>
      </c>
      <c r="C25" s="84"/>
      <c r="D25" s="11" t="s">
        <v>177</v>
      </c>
    </row>
    <row r="26" spans="1:4" x14ac:dyDescent="0.2">
      <c r="A26" s="86"/>
      <c r="B26" s="124">
        <v>147.46</v>
      </c>
      <c r="D26" s="11" t="s">
        <v>87</v>
      </c>
    </row>
    <row r="27" spans="1:4" x14ac:dyDescent="0.2">
      <c r="A27" s="86"/>
      <c r="B27" s="91"/>
      <c r="D27" s="11"/>
    </row>
    <row r="28" spans="1:4" ht="63.75" x14ac:dyDescent="0.2">
      <c r="A28" s="95" t="s">
        <v>48</v>
      </c>
      <c r="B28" s="124">
        <v>866.82</v>
      </c>
      <c r="C28" s="7" t="s">
        <v>169</v>
      </c>
      <c r="D28" s="122" t="s">
        <v>45</v>
      </c>
    </row>
    <row r="29" spans="1:4" x14ac:dyDescent="0.2">
      <c r="A29" s="86"/>
      <c r="B29" s="124">
        <v>33.22</v>
      </c>
      <c r="C29" s="108"/>
      <c r="D29" s="11" t="s">
        <v>52</v>
      </c>
    </row>
    <row r="30" spans="1:4" ht="25.5" x14ac:dyDescent="0.2">
      <c r="A30" s="86"/>
      <c r="B30" s="124">
        <v>495.12</v>
      </c>
      <c r="C30" s="84"/>
      <c r="D30" s="11" t="s">
        <v>80</v>
      </c>
    </row>
    <row r="31" spans="1:4" ht="25.5" x14ac:dyDescent="0.2">
      <c r="A31" s="86"/>
      <c r="B31" s="124">
        <v>245.79</v>
      </c>
      <c r="C31" s="108"/>
      <c r="D31" s="11" t="s">
        <v>73</v>
      </c>
    </row>
    <row r="32" spans="1:4" x14ac:dyDescent="0.2">
      <c r="A32" s="86"/>
      <c r="B32" s="124">
        <v>55.65</v>
      </c>
      <c r="C32" s="108"/>
      <c r="D32" s="11" t="s">
        <v>196</v>
      </c>
    </row>
    <row r="33" spans="1:7" ht="33" customHeight="1" x14ac:dyDescent="0.2">
      <c r="A33" s="86"/>
      <c r="B33" s="124">
        <v>59.3</v>
      </c>
      <c r="C33" s="108"/>
      <c r="D33" s="11" t="s">
        <v>195</v>
      </c>
      <c r="G33" s="87"/>
    </row>
    <row r="34" spans="1:7" x14ac:dyDescent="0.2">
      <c r="A34" s="86"/>
      <c r="B34" s="124">
        <v>40.520000000000003</v>
      </c>
      <c r="C34" s="108"/>
      <c r="D34" s="11" t="s">
        <v>57</v>
      </c>
    </row>
    <row r="35" spans="1:7" x14ac:dyDescent="0.2">
      <c r="A35" s="86"/>
      <c r="B35" s="90"/>
      <c r="C35" s="108"/>
      <c r="D35" s="11"/>
    </row>
    <row r="36" spans="1:7" ht="51" x14ac:dyDescent="0.2">
      <c r="A36" s="95" t="s">
        <v>49</v>
      </c>
      <c r="B36" s="124">
        <v>12615.02</v>
      </c>
      <c r="C36" s="7" t="s">
        <v>205</v>
      </c>
      <c r="D36" s="122" t="s">
        <v>45</v>
      </c>
    </row>
    <row r="37" spans="1:7" x14ac:dyDescent="0.2">
      <c r="A37" s="86"/>
      <c r="B37" s="124">
        <v>23.3</v>
      </c>
      <c r="C37" s="85"/>
      <c r="D37" s="11" t="s">
        <v>64</v>
      </c>
    </row>
    <row r="38" spans="1:7" ht="38.25" customHeight="1" x14ac:dyDescent="0.2">
      <c r="A38" s="86"/>
      <c r="B38" s="124">
        <v>1875.89</v>
      </c>
      <c r="C38" s="84"/>
      <c r="D38" s="11" t="s">
        <v>72</v>
      </c>
    </row>
    <row r="39" spans="1:7" ht="27.75" customHeight="1" x14ac:dyDescent="0.2">
      <c r="A39" s="95"/>
      <c r="B39" s="124">
        <v>554.53</v>
      </c>
      <c r="C39" s="7"/>
      <c r="D39" s="11" t="s">
        <v>178</v>
      </c>
    </row>
    <row r="40" spans="1:7" ht="25.5" x14ac:dyDescent="0.2">
      <c r="A40" s="93"/>
      <c r="B40" s="124">
        <v>52.58</v>
      </c>
      <c r="C40" s="84"/>
      <c r="D40" s="11" t="s">
        <v>79</v>
      </c>
    </row>
    <row r="41" spans="1:7" x14ac:dyDescent="0.2">
      <c r="A41" s="86"/>
      <c r="B41" s="124">
        <v>40.26</v>
      </c>
      <c r="C41" s="85"/>
      <c r="D41" s="122" t="s">
        <v>65</v>
      </c>
    </row>
    <row r="42" spans="1:7" x14ac:dyDescent="0.2">
      <c r="A42" s="93"/>
      <c r="B42" s="87"/>
      <c r="C42" s="85"/>
      <c r="D42" s="11"/>
    </row>
    <row r="43" spans="1:7" ht="27" customHeight="1" x14ac:dyDescent="0.2">
      <c r="A43" s="93" t="s">
        <v>152</v>
      </c>
      <c r="B43" s="137">
        <v>2726</v>
      </c>
      <c r="C43" s="123" t="s">
        <v>212</v>
      </c>
      <c r="D43" s="11" t="s">
        <v>216</v>
      </c>
    </row>
    <row r="44" spans="1:7" x14ac:dyDescent="0.2">
      <c r="A44" s="93"/>
      <c r="B44" s="124">
        <v>47.39</v>
      </c>
      <c r="C44" s="123"/>
      <c r="D44" s="11" t="s">
        <v>70</v>
      </c>
    </row>
    <row r="45" spans="1:7" ht="38.25" x14ac:dyDescent="0.2">
      <c r="A45" s="93"/>
      <c r="B45" s="124">
        <v>990.4</v>
      </c>
      <c r="C45" s="123"/>
      <c r="D45" s="11" t="s">
        <v>145</v>
      </c>
    </row>
    <row r="46" spans="1:7" x14ac:dyDescent="0.2">
      <c r="A46" s="93"/>
      <c r="B46" s="124"/>
      <c r="C46" s="123"/>
      <c r="D46" s="11"/>
    </row>
    <row r="47" spans="1:7" ht="38.25" x14ac:dyDescent="0.2">
      <c r="A47" s="94" t="s">
        <v>214</v>
      </c>
      <c r="B47" s="124">
        <v>16112</v>
      </c>
      <c r="C47" s="7" t="s">
        <v>219</v>
      </c>
      <c r="D47" s="122" t="s">
        <v>216</v>
      </c>
    </row>
    <row r="48" spans="1:7" ht="16.5" customHeight="1" x14ac:dyDescent="0.2">
      <c r="A48" s="86"/>
      <c r="B48" s="124">
        <v>40.51</v>
      </c>
      <c r="C48" s="84"/>
      <c r="D48" s="11" t="s">
        <v>85</v>
      </c>
    </row>
    <row r="49" spans="1:4" ht="26.25" customHeight="1" x14ac:dyDescent="0.2">
      <c r="A49" s="93"/>
      <c r="B49" s="124">
        <v>1263.71</v>
      </c>
      <c r="C49" s="84"/>
      <c r="D49" s="11" t="s">
        <v>197</v>
      </c>
    </row>
    <row r="50" spans="1:4" ht="28.5" customHeight="1" x14ac:dyDescent="0.2">
      <c r="A50" s="93"/>
      <c r="B50" s="123"/>
      <c r="C50" s="123"/>
      <c r="D50" s="11"/>
    </row>
    <row r="51" spans="1:4" ht="28.5" customHeight="1" x14ac:dyDescent="0.2">
      <c r="A51" s="86" t="s">
        <v>213</v>
      </c>
      <c r="B51" s="124">
        <v>1266</v>
      </c>
      <c r="C51" s="123" t="s">
        <v>215</v>
      </c>
      <c r="D51" s="11" t="s">
        <v>45</v>
      </c>
    </row>
    <row r="52" spans="1:4" ht="25.5" x14ac:dyDescent="0.2">
      <c r="A52" s="1"/>
      <c r="B52" s="124">
        <v>304.27</v>
      </c>
      <c r="D52" s="11" t="s">
        <v>80</v>
      </c>
    </row>
    <row r="53" spans="1:4" x14ac:dyDescent="0.2">
      <c r="A53" s="86"/>
      <c r="B53" s="124"/>
      <c r="C53" s="106"/>
      <c r="D53" s="11"/>
    </row>
    <row r="54" spans="1:4" ht="51" x14ac:dyDescent="0.2">
      <c r="A54" s="95" t="s">
        <v>200</v>
      </c>
      <c r="B54" s="124">
        <v>627.19000000000005</v>
      </c>
      <c r="C54" s="7" t="s">
        <v>170</v>
      </c>
      <c r="D54" s="122" t="s">
        <v>45</v>
      </c>
    </row>
    <row r="55" spans="1:4" x14ac:dyDescent="0.2">
      <c r="A55" s="93"/>
      <c r="B55" s="124">
        <v>35.299999999999997</v>
      </c>
      <c r="C55" s="106"/>
      <c r="D55" s="11" t="s">
        <v>64</v>
      </c>
    </row>
    <row r="56" spans="1:4" ht="25.5" x14ac:dyDescent="0.2">
      <c r="A56" s="1"/>
      <c r="B56" s="124">
        <v>565.70000000000005</v>
      </c>
      <c r="D56" s="11" t="s">
        <v>80</v>
      </c>
    </row>
    <row r="57" spans="1:4" x14ac:dyDescent="0.2">
      <c r="A57" s="1"/>
      <c r="B57" s="124">
        <v>42.09</v>
      </c>
      <c r="D57" s="11" t="s">
        <v>158</v>
      </c>
    </row>
    <row r="58" spans="1:4" x14ac:dyDescent="0.2">
      <c r="A58" s="1"/>
      <c r="B58" s="124">
        <v>20.09</v>
      </c>
      <c r="D58" s="11" t="s">
        <v>159</v>
      </c>
    </row>
    <row r="59" spans="1:4" x14ac:dyDescent="0.2">
      <c r="A59" s="1"/>
      <c r="B59" s="124"/>
      <c r="D59" s="11"/>
    </row>
    <row r="60" spans="1:4" ht="25.5" x14ac:dyDescent="0.2">
      <c r="A60" s="1" t="s">
        <v>161</v>
      </c>
      <c r="B60" s="124">
        <v>701.42</v>
      </c>
      <c r="C60" s="1" t="s">
        <v>171</v>
      </c>
      <c r="D60" s="11" t="s">
        <v>45</v>
      </c>
    </row>
    <row r="61" spans="1:4" x14ac:dyDescent="0.2">
      <c r="A61" s="1"/>
      <c r="B61" s="124">
        <v>37.39</v>
      </c>
      <c r="D61" s="11" t="s">
        <v>64</v>
      </c>
    </row>
    <row r="62" spans="1:4" x14ac:dyDescent="0.2">
      <c r="A62" s="1"/>
      <c r="B62" s="124">
        <v>110.14</v>
      </c>
      <c r="D62" s="11" t="s">
        <v>162</v>
      </c>
    </row>
    <row r="63" spans="1:4" x14ac:dyDescent="0.2">
      <c r="A63" s="10"/>
      <c r="B63" s="57"/>
      <c r="C63" s="57"/>
      <c r="D63" s="11"/>
    </row>
    <row r="64" spans="1:4" x14ac:dyDescent="0.2">
      <c r="A64" s="56" t="s">
        <v>4</v>
      </c>
      <c r="B64" s="136">
        <f>SUM(B9:B63)</f>
        <v>82721.390000000014</v>
      </c>
      <c r="C64" s="57"/>
      <c r="D64" s="11"/>
    </row>
    <row r="65" spans="1:5" ht="15.75" x14ac:dyDescent="0.2">
      <c r="A65" s="157" t="s">
        <v>16</v>
      </c>
      <c r="B65" s="158"/>
      <c r="C65" s="158"/>
      <c r="D65" s="140"/>
    </row>
    <row r="66" spans="1:5" ht="38.25" x14ac:dyDescent="0.2">
      <c r="A66" s="38" t="s">
        <v>24</v>
      </c>
      <c r="B66" s="39" t="s">
        <v>78</v>
      </c>
      <c r="C66" s="39" t="s">
        <v>37</v>
      </c>
      <c r="D66" s="141" t="s">
        <v>17</v>
      </c>
      <c r="E66" s="111"/>
    </row>
    <row r="67" spans="1:5" ht="38.25" x14ac:dyDescent="0.2">
      <c r="A67" s="113" t="s">
        <v>77</v>
      </c>
      <c r="B67" s="131">
        <v>491.21</v>
      </c>
      <c r="C67" s="7" t="s">
        <v>189</v>
      </c>
      <c r="D67" s="122" t="s">
        <v>45</v>
      </c>
    </row>
    <row r="68" spans="1:5" x14ac:dyDescent="0.2">
      <c r="A68" s="86"/>
      <c r="B68" s="131">
        <v>29.48</v>
      </c>
      <c r="C68" s="84"/>
      <c r="D68" s="11" t="s">
        <v>52</v>
      </c>
    </row>
    <row r="69" spans="1:5" x14ac:dyDescent="0.2">
      <c r="A69" s="86"/>
      <c r="B69" s="131">
        <v>85.83</v>
      </c>
      <c r="C69" s="84"/>
      <c r="D69" s="11" t="s">
        <v>182</v>
      </c>
    </row>
    <row r="70" spans="1:5" x14ac:dyDescent="0.2">
      <c r="A70" s="86"/>
      <c r="B70" s="131">
        <v>14.78</v>
      </c>
      <c r="C70" s="84"/>
      <c r="D70" s="11" t="s">
        <v>50</v>
      </c>
    </row>
    <row r="71" spans="1:5" ht="25.5" x14ac:dyDescent="0.2">
      <c r="A71" s="88"/>
      <c r="B71" s="131">
        <v>140</v>
      </c>
      <c r="C71" s="84"/>
      <c r="D71" s="11" t="s">
        <v>76</v>
      </c>
    </row>
    <row r="72" spans="1:5" x14ac:dyDescent="0.2">
      <c r="A72" s="86"/>
      <c r="B72" s="131">
        <v>79.13</v>
      </c>
      <c r="C72" s="84"/>
      <c r="D72" s="11" t="s">
        <v>183</v>
      </c>
    </row>
    <row r="73" spans="1:5" x14ac:dyDescent="0.2">
      <c r="A73" s="86"/>
      <c r="B73" s="131">
        <v>39.74</v>
      </c>
      <c r="C73" s="84"/>
      <c r="D73" s="11" t="s">
        <v>57</v>
      </c>
    </row>
    <row r="74" spans="1:5" x14ac:dyDescent="0.2">
      <c r="A74" s="86"/>
      <c r="B74" s="131"/>
      <c r="C74" s="85"/>
      <c r="D74" s="11"/>
    </row>
    <row r="75" spans="1:5" ht="38.25" x14ac:dyDescent="0.2">
      <c r="A75" s="86" t="s">
        <v>53</v>
      </c>
      <c r="B75" s="131">
        <v>392.78</v>
      </c>
      <c r="C75" s="111" t="s">
        <v>172</v>
      </c>
      <c r="D75" s="11" t="s">
        <v>45</v>
      </c>
    </row>
    <row r="76" spans="1:5" x14ac:dyDescent="0.2">
      <c r="A76" s="95"/>
      <c r="B76" s="131">
        <v>32.61</v>
      </c>
      <c r="D76" s="122" t="s">
        <v>52</v>
      </c>
    </row>
    <row r="77" spans="1:5" ht="25.5" x14ac:dyDescent="0.2">
      <c r="A77" s="86"/>
      <c r="B77" s="131">
        <v>351.28</v>
      </c>
      <c r="D77" s="11" t="s">
        <v>54</v>
      </c>
    </row>
    <row r="78" spans="1:5" x14ac:dyDescent="0.2">
      <c r="A78" s="86"/>
      <c r="B78" s="131">
        <v>39.74</v>
      </c>
      <c r="D78" s="11" t="s">
        <v>57</v>
      </c>
    </row>
    <row r="79" spans="1:5" x14ac:dyDescent="0.2">
      <c r="A79" s="93"/>
      <c r="B79" s="131"/>
      <c r="D79" s="11"/>
    </row>
    <row r="80" spans="1:5" ht="38.25" x14ac:dyDescent="0.2">
      <c r="A80" s="94" t="s">
        <v>180</v>
      </c>
      <c r="B80" s="131">
        <v>621.05999999999995</v>
      </c>
      <c r="C80" s="111" t="s">
        <v>179</v>
      </c>
      <c r="D80" s="122" t="s">
        <v>45</v>
      </c>
    </row>
    <row r="81" spans="1:4" ht="25.5" x14ac:dyDescent="0.2">
      <c r="A81" s="93"/>
      <c r="B81" s="131">
        <v>817.39</v>
      </c>
      <c r="D81" s="11" t="s">
        <v>188</v>
      </c>
    </row>
    <row r="82" spans="1:4" x14ac:dyDescent="0.2">
      <c r="A82" s="93"/>
      <c r="B82" s="131">
        <v>46.96</v>
      </c>
      <c r="D82" s="11" t="s">
        <v>181</v>
      </c>
    </row>
    <row r="83" spans="1:4" x14ac:dyDescent="0.2">
      <c r="A83" s="93"/>
      <c r="B83" s="131">
        <v>26.09</v>
      </c>
      <c r="D83" s="11" t="s">
        <v>66</v>
      </c>
    </row>
    <row r="84" spans="1:4" x14ac:dyDescent="0.2">
      <c r="A84" s="93"/>
      <c r="B84" s="131"/>
      <c r="C84" s="97"/>
      <c r="D84" s="11"/>
    </row>
    <row r="85" spans="1:4" ht="25.5" x14ac:dyDescent="0.2">
      <c r="A85" s="112" t="s">
        <v>75</v>
      </c>
      <c r="B85" s="131">
        <v>398.57</v>
      </c>
      <c r="C85" s="7" t="s">
        <v>173</v>
      </c>
      <c r="D85" s="122" t="s">
        <v>45</v>
      </c>
    </row>
    <row r="86" spans="1:4" x14ac:dyDescent="0.2">
      <c r="A86" s="89"/>
      <c r="B86" s="131">
        <v>39.909999999999997</v>
      </c>
      <c r="C86" s="84"/>
      <c r="D86" s="11" t="s">
        <v>64</v>
      </c>
    </row>
    <row r="87" spans="1:4" ht="25.5" x14ac:dyDescent="0.2">
      <c r="A87" s="112"/>
      <c r="B87" s="131">
        <v>220</v>
      </c>
      <c r="C87" s="7"/>
      <c r="D87" s="122" t="s">
        <v>185</v>
      </c>
    </row>
    <row r="88" spans="1:4" x14ac:dyDescent="0.2">
      <c r="A88" s="89"/>
      <c r="B88" s="131">
        <v>39.83</v>
      </c>
      <c r="C88" s="84"/>
      <c r="D88" s="11" t="s">
        <v>67</v>
      </c>
    </row>
    <row r="89" spans="1:4" x14ac:dyDescent="0.2">
      <c r="A89" s="86"/>
      <c r="B89" s="131">
        <v>38.61</v>
      </c>
      <c r="C89" s="84"/>
      <c r="D89" s="11" t="s">
        <v>57</v>
      </c>
    </row>
    <row r="90" spans="1:4" x14ac:dyDescent="0.2">
      <c r="A90" s="93"/>
      <c r="B90" s="87"/>
      <c r="C90" s="85"/>
      <c r="D90" s="11"/>
    </row>
    <row r="91" spans="1:4" ht="30" customHeight="1" x14ac:dyDescent="0.2">
      <c r="A91" s="117" t="s">
        <v>74</v>
      </c>
      <c r="B91" s="131">
        <v>626.70000000000005</v>
      </c>
      <c r="C91" s="7" t="s">
        <v>174</v>
      </c>
      <c r="D91" s="122" t="s">
        <v>45</v>
      </c>
    </row>
    <row r="92" spans="1:4" ht="27.75" customHeight="1" x14ac:dyDescent="0.2">
      <c r="A92" s="93"/>
      <c r="B92" s="131">
        <v>43.39</v>
      </c>
      <c r="C92" s="85"/>
      <c r="D92" s="11" t="s">
        <v>64</v>
      </c>
    </row>
    <row r="93" spans="1:4" ht="27.75" customHeight="1" x14ac:dyDescent="0.2">
      <c r="A93" s="93"/>
      <c r="B93" s="131">
        <v>64.959999999999994</v>
      </c>
      <c r="C93" s="110"/>
      <c r="D93" s="11" t="s">
        <v>190</v>
      </c>
    </row>
    <row r="94" spans="1:4" ht="28.5" customHeight="1" x14ac:dyDescent="0.2">
      <c r="A94" s="93"/>
      <c r="B94" s="131">
        <v>273.91000000000003</v>
      </c>
      <c r="C94" s="84"/>
      <c r="D94" s="11" t="s">
        <v>73</v>
      </c>
    </row>
    <row r="95" spans="1:4" hidden="1" x14ac:dyDescent="0.2">
      <c r="A95" s="86"/>
      <c r="B95" s="131">
        <v>64.959999999999994</v>
      </c>
      <c r="D95" s="11" t="s">
        <v>68</v>
      </c>
    </row>
    <row r="96" spans="1:4" x14ac:dyDescent="0.2">
      <c r="A96" s="86"/>
      <c r="B96" s="131">
        <v>58.52</v>
      </c>
      <c r="C96" s="84"/>
      <c r="D96" s="11" t="s">
        <v>69</v>
      </c>
    </row>
    <row r="97" spans="1:4" x14ac:dyDescent="0.2">
      <c r="A97" s="86"/>
      <c r="B97" s="131">
        <v>38.17</v>
      </c>
      <c r="C97" s="84"/>
      <c r="D97" s="11" t="s">
        <v>57</v>
      </c>
    </row>
    <row r="98" spans="1:4" x14ac:dyDescent="0.2">
      <c r="A98" s="93"/>
      <c r="B98" s="87"/>
      <c r="C98" s="85"/>
      <c r="D98" s="11"/>
    </row>
    <row r="99" spans="1:4" ht="38.25" customHeight="1" x14ac:dyDescent="0.2">
      <c r="A99" s="115" t="s">
        <v>186</v>
      </c>
      <c r="B99" s="131">
        <v>507.62</v>
      </c>
      <c r="C99" s="116" t="s">
        <v>175</v>
      </c>
      <c r="D99" s="142" t="s">
        <v>45</v>
      </c>
    </row>
    <row r="100" spans="1:4" ht="15.75" customHeight="1" x14ac:dyDescent="0.2">
      <c r="A100" s="86"/>
      <c r="B100" s="131">
        <v>42.17</v>
      </c>
      <c r="C100" s="84"/>
      <c r="D100" s="11" t="s">
        <v>70</v>
      </c>
    </row>
    <row r="101" spans="1:4" ht="16.5" customHeight="1" x14ac:dyDescent="0.2">
      <c r="A101" s="86"/>
      <c r="B101" s="131">
        <v>59.48</v>
      </c>
      <c r="C101" s="84"/>
      <c r="D101" s="11" t="s">
        <v>68</v>
      </c>
    </row>
    <row r="102" spans="1:4" s="41" customFormat="1" ht="13.5" customHeight="1" x14ac:dyDescent="0.2">
      <c r="A102" s="86"/>
      <c r="B102" s="131">
        <v>72.52</v>
      </c>
      <c r="C102" s="1"/>
      <c r="D102" s="11" t="s">
        <v>69</v>
      </c>
    </row>
    <row r="103" spans="1:4" ht="12.75" customHeight="1" x14ac:dyDescent="0.2">
      <c r="A103" s="86"/>
      <c r="B103" s="131">
        <v>60.87</v>
      </c>
      <c r="C103" s="84"/>
      <c r="D103" s="11" t="s">
        <v>196</v>
      </c>
    </row>
    <row r="104" spans="1:4" ht="42" customHeight="1" x14ac:dyDescent="0.2">
      <c r="A104" s="86"/>
      <c r="B104" s="131">
        <v>608.02</v>
      </c>
      <c r="C104" s="84"/>
      <c r="D104" s="11" t="s">
        <v>187</v>
      </c>
    </row>
    <row r="105" spans="1:4" ht="12.75" customHeight="1" x14ac:dyDescent="0.2">
      <c r="A105" s="86"/>
      <c r="B105" s="131">
        <v>73.39</v>
      </c>
      <c r="C105" s="84"/>
      <c r="D105" s="11" t="s">
        <v>71</v>
      </c>
    </row>
    <row r="106" spans="1:4" ht="12.75" customHeight="1" x14ac:dyDescent="0.2">
      <c r="A106" s="86"/>
      <c r="B106" s="131">
        <v>32.869999999999997</v>
      </c>
      <c r="C106" s="84"/>
      <c r="D106" s="11" t="s">
        <v>57</v>
      </c>
    </row>
    <row r="107" spans="1:4" ht="12.75" customHeight="1" x14ac:dyDescent="0.2">
      <c r="A107" s="93"/>
      <c r="B107" s="87"/>
      <c r="C107" s="85"/>
      <c r="D107" s="11"/>
    </row>
    <row r="108" spans="1:4" ht="30" customHeight="1" x14ac:dyDescent="0.2">
      <c r="A108" s="94">
        <v>42895</v>
      </c>
      <c r="B108" s="131">
        <v>372.75</v>
      </c>
      <c r="C108" s="7" t="s">
        <v>176</v>
      </c>
      <c r="D108" s="122" t="s">
        <v>45</v>
      </c>
    </row>
    <row r="109" spans="1:4" ht="12.75" customHeight="1" x14ac:dyDescent="0.2">
      <c r="A109" s="93"/>
      <c r="B109" s="131">
        <v>62</v>
      </c>
      <c r="C109" s="84"/>
      <c r="D109" s="11" t="s">
        <v>68</v>
      </c>
    </row>
    <row r="110" spans="1:4" ht="12.75" customHeight="1" x14ac:dyDescent="0.2">
      <c r="A110" s="93"/>
      <c r="B110" s="131">
        <v>71.83</v>
      </c>
      <c r="C110" s="106"/>
      <c r="D110" s="11" t="s">
        <v>69</v>
      </c>
    </row>
    <row r="111" spans="1:4" ht="12.75" customHeight="1" x14ac:dyDescent="0.2">
      <c r="A111" s="94"/>
      <c r="B111" s="131">
        <v>29.57</v>
      </c>
      <c r="C111" s="106"/>
      <c r="D111" s="11" t="s">
        <v>163</v>
      </c>
    </row>
    <row r="112" spans="1:4" ht="12.75" customHeight="1" x14ac:dyDescent="0.2">
      <c r="A112" s="1"/>
      <c r="D112" s="11"/>
    </row>
    <row r="113" spans="1:4" ht="12.75" customHeight="1" x14ac:dyDescent="0.2">
      <c r="A113" s="56" t="s">
        <v>4</v>
      </c>
      <c r="B113" s="135">
        <f>SUM(B67:B111)</f>
        <v>7108.7000000000007</v>
      </c>
      <c r="C113" s="57"/>
      <c r="D113" s="11"/>
    </row>
    <row r="114" spans="1:4" ht="26.25" customHeight="1" x14ac:dyDescent="0.2">
      <c r="A114" s="159" t="s">
        <v>15</v>
      </c>
      <c r="B114" s="160"/>
      <c r="C114" s="160"/>
      <c r="D114" s="143"/>
    </row>
    <row r="115" spans="1:4" ht="25.5" customHeight="1" x14ac:dyDescent="0.2">
      <c r="A115" s="38" t="s">
        <v>0</v>
      </c>
      <c r="B115" s="39" t="s">
        <v>210</v>
      </c>
      <c r="C115" s="39" t="s">
        <v>38</v>
      </c>
      <c r="D115" s="141" t="s">
        <v>11</v>
      </c>
    </row>
    <row r="116" spans="1:4" ht="25.5" customHeight="1" x14ac:dyDescent="0.2">
      <c r="A116" s="86">
        <v>42605</v>
      </c>
      <c r="B116" s="124">
        <v>40.61</v>
      </c>
      <c r="C116" s="84" t="s">
        <v>83</v>
      </c>
      <c r="D116" s="11" t="s">
        <v>51</v>
      </c>
    </row>
    <row r="117" spans="1:4" ht="15.75" customHeight="1" x14ac:dyDescent="0.2">
      <c r="A117" s="86">
        <v>42661</v>
      </c>
      <c r="B117" s="124">
        <v>5.65</v>
      </c>
      <c r="C117" s="1" t="s">
        <v>55</v>
      </c>
      <c r="D117" s="11" t="s">
        <v>56</v>
      </c>
    </row>
    <row r="118" spans="1:4" ht="26.25" customHeight="1" x14ac:dyDescent="0.2">
      <c r="A118" s="86">
        <v>42681</v>
      </c>
      <c r="B118" s="124">
        <v>32.520000000000003</v>
      </c>
      <c r="C118" s="85" t="s">
        <v>58</v>
      </c>
      <c r="D118" s="11" t="s">
        <v>59</v>
      </c>
    </row>
    <row r="119" spans="1:4" ht="24.75" customHeight="1" x14ac:dyDescent="0.2">
      <c r="A119" s="86">
        <v>42681</v>
      </c>
      <c r="B119" s="124">
        <v>27.22</v>
      </c>
      <c r="C119" s="84" t="s">
        <v>58</v>
      </c>
      <c r="D119" s="11" t="s">
        <v>60</v>
      </c>
    </row>
    <row r="120" spans="1:4" ht="12.75" customHeight="1" x14ac:dyDescent="0.2">
      <c r="A120" s="86">
        <v>42682</v>
      </c>
      <c r="B120" s="124">
        <v>14.78</v>
      </c>
      <c r="C120" s="84" t="s">
        <v>61</v>
      </c>
      <c r="D120" s="11" t="s">
        <v>62</v>
      </c>
    </row>
    <row r="121" spans="1:4" ht="12.75" customHeight="1" x14ac:dyDescent="0.2">
      <c r="A121" s="86">
        <v>42682</v>
      </c>
      <c r="B121" s="124">
        <v>15.39</v>
      </c>
      <c r="C121" s="85" t="s">
        <v>61</v>
      </c>
      <c r="D121" s="11" t="s">
        <v>63</v>
      </c>
    </row>
    <row r="122" spans="1:4" ht="12.75" customHeight="1" x14ac:dyDescent="0.2">
      <c r="A122" s="89">
        <v>42821</v>
      </c>
      <c r="B122" s="124">
        <v>9.83</v>
      </c>
      <c r="C122" s="1" t="s">
        <v>142</v>
      </c>
      <c r="D122" s="11" t="s">
        <v>166</v>
      </c>
    </row>
    <row r="123" spans="1:4" ht="12.75" customHeight="1" x14ac:dyDescent="0.2">
      <c r="A123" s="89">
        <v>42892</v>
      </c>
      <c r="B123" s="124">
        <v>14.96</v>
      </c>
      <c r="C123" s="1" t="s">
        <v>142</v>
      </c>
      <c r="D123" s="11" t="s">
        <v>166</v>
      </c>
    </row>
    <row r="124" spans="1:4" ht="12.75" customHeight="1" x14ac:dyDescent="0.2">
      <c r="A124" s="89">
        <v>42892</v>
      </c>
      <c r="B124" s="124">
        <v>10.87</v>
      </c>
      <c r="C124" s="1" t="s">
        <v>142</v>
      </c>
      <c r="D124" s="11" t="s">
        <v>165</v>
      </c>
    </row>
    <row r="125" spans="1:4" x14ac:dyDescent="0.2">
      <c r="A125" s="10"/>
      <c r="B125" s="57"/>
      <c r="C125" s="57"/>
      <c r="D125" s="11"/>
    </row>
    <row r="126" spans="1:4" x14ac:dyDescent="0.2">
      <c r="A126" s="56" t="s">
        <v>4</v>
      </c>
      <c r="B126" s="135">
        <f>SUM(B116:B125)</f>
        <v>171.83000000000004</v>
      </c>
      <c r="C126" s="57"/>
      <c r="D126" s="144"/>
    </row>
    <row r="127" spans="1:4" ht="15" x14ac:dyDescent="0.2">
      <c r="A127" s="42" t="s">
        <v>7</v>
      </c>
      <c r="B127" s="134">
        <f>B64+B113+B126</f>
        <v>90001.920000000013</v>
      </c>
      <c r="C127" s="8"/>
      <c r="D127" s="8"/>
    </row>
    <row r="128" spans="1:4" x14ac:dyDescent="0.2">
      <c r="A128" s="57"/>
      <c r="B128" s="53"/>
      <c r="C128" s="54"/>
      <c r="D128" s="54"/>
    </row>
    <row r="129" spans="1:4" x14ac:dyDescent="0.2">
      <c r="A129" s="43"/>
      <c r="B129" s="3"/>
      <c r="C129" s="59"/>
      <c r="D129" s="59"/>
    </row>
    <row r="130" spans="1:4" x14ac:dyDescent="0.2">
      <c r="A130" s="147"/>
      <c r="B130" s="147"/>
      <c r="C130" s="147"/>
      <c r="D130" s="59"/>
    </row>
    <row r="131" spans="1:4" x14ac:dyDescent="0.2">
      <c r="A131" s="148"/>
      <c r="B131" s="148"/>
      <c r="C131" s="148"/>
      <c r="D131" s="57"/>
    </row>
    <row r="132" spans="1:4" x14ac:dyDescent="0.2">
      <c r="A132" s="51"/>
      <c r="B132" s="52"/>
      <c r="C132" s="57"/>
      <c r="D132" s="57"/>
    </row>
    <row r="133" spans="1:4" x14ac:dyDescent="0.2">
      <c r="A133" s="66"/>
      <c r="B133" s="52"/>
      <c r="C133" s="83"/>
      <c r="D133" s="83"/>
    </row>
    <row r="134" spans="1:4" x14ac:dyDescent="0.2">
      <c r="A134" s="66"/>
      <c r="B134" s="52"/>
      <c r="C134" s="65"/>
      <c r="D134" s="65"/>
    </row>
    <row r="135" spans="1:4" x14ac:dyDescent="0.2">
      <c r="A135" s="145"/>
      <c r="B135" s="145"/>
      <c r="C135" s="145"/>
      <c r="D135" s="145"/>
    </row>
    <row r="136" spans="1:4" x14ac:dyDescent="0.2">
      <c r="A136" s="37"/>
      <c r="B136" s="57"/>
      <c r="C136" s="57"/>
      <c r="D136" s="57"/>
    </row>
    <row r="137" spans="1:4" x14ac:dyDescent="0.2">
      <c r="A137" s="37"/>
      <c r="B137" s="57"/>
      <c r="C137" s="57"/>
      <c r="D137" s="57"/>
    </row>
    <row r="138" spans="1:4" x14ac:dyDescent="0.2">
      <c r="A138" s="37"/>
      <c r="B138" s="57"/>
      <c r="C138" s="57"/>
      <c r="D138" s="57"/>
    </row>
    <row r="139" spans="1:4" x14ac:dyDescent="0.2">
      <c r="A139" s="37"/>
      <c r="B139" s="57"/>
      <c r="C139" s="57"/>
      <c r="D139" s="57"/>
    </row>
    <row r="140" spans="1:4" x14ac:dyDescent="0.2">
      <c r="A140" s="37"/>
      <c r="B140" s="57"/>
      <c r="C140" s="57"/>
      <c r="D140" s="57"/>
    </row>
    <row r="141" spans="1:4" x14ac:dyDescent="0.2">
      <c r="A141" s="37"/>
      <c r="B141" s="57"/>
      <c r="C141" s="57"/>
      <c r="D141" s="57"/>
    </row>
    <row r="142" spans="1:4" x14ac:dyDescent="0.2">
      <c r="A142" s="37"/>
      <c r="B142" s="57"/>
      <c r="C142" s="57"/>
      <c r="D142" s="57"/>
    </row>
    <row r="143" spans="1:4" x14ac:dyDescent="0.2">
      <c r="A143" s="37"/>
      <c r="B143" s="57"/>
      <c r="C143" s="57"/>
      <c r="D143" s="57"/>
    </row>
    <row r="144" spans="1:4" x14ac:dyDescent="0.2">
      <c r="A144" s="37"/>
      <c r="B144" s="57"/>
      <c r="C144" s="57"/>
      <c r="D144" s="57"/>
    </row>
    <row r="145" spans="1:4" x14ac:dyDescent="0.2">
      <c r="A145" s="37"/>
      <c r="B145" s="57"/>
      <c r="C145" s="57"/>
      <c r="D145" s="57"/>
    </row>
    <row r="146" spans="1:4" x14ac:dyDescent="0.2">
      <c r="A146" s="37"/>
      <c r="B146" s="57"/>
      <c r="C146" s="57"/>
      <c r="D146" s="57"/>
    </row>
  </sheetData>
  <mergeCells count="12">
    <mergeCell ref="A135:D135"/>
    <mergeCell ref="A1:D1"/>
    <mergeCell ref="A130:C130"/>
    <mergeCell ref="A131:C131"/>
    <mergeCell ref="A7:D7"/>
    <mergeCell ref="B2:D2"/>
    <mergeCell ref="B3:D3"/>
    <mergeCell ref="B4:D4"/>
    <mergeCell ref="A5:D5"/>
    <mergeCell ref="A6:D6"/>
    <mergeCell ref="A65:C65"/>
    <mergeCell ref="A114:C114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4" zoomScaleNormal="100" workbookViewId="0">
      <selection activeCell="A9" sqref="A9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63" t="s">
        <v>23</v>
      </c>
      <c r="B1" s="163"/>
      <c r="C1" s="163"/>
      <c r="D1" s="163"/>
      <c r="E1" s="163"/>
      <c r="F1" s="163"/>
    </row>
    <row r="2" spans="1:7" ht="36" customHeight="1" x14ac:dyDescent="0.2">
      <c r="A2" s="45" t="s">
        <v>8</v>
      </c>
      <c r="B2" s="151" t="str">
        <f>Travel!B2</f>
        <v>Ministry of Foreign Affairs and Trade</v>
      </c>
      <c r="C2" s="151"/>
      <c r="D2" s="151"/>
      <c r="E2" s="151"/>
      <c r="F2" s="151"/>
      <c r="G2" s="46"/>
    </row>
    <row r="3" spans="1:7" ht="36" customHeight="1" x14ac:dyDescent="0.2">
      <c r="A3" s="45" t="s">
        <v>9</v>
      </c>
      <c r="B3" s="152" t="str">
        <f>Travel!B3</f>
        <v xml:space="preserve">Brook Barrington </v>
      </c>
      <c r="C3" s="152"/>
      <c r="D3" s="152"/>
      <c r="E3" s="152"/>
      <c r="F3" s="152"/>
      <c r="G3" s="47"/>
    </row>
    <row r="4" spans="1:7" ht="36" customHeight="1" x14ac:dyDescent="0.2">
      <c r="A4" s="45" t="s">
        <v>3</v>
      </c>
      <c r="B4" s="152" t="str">
        <f>Travel!B4</f>
        <v xml:space="preserve">1 July 2016 to 30 June 2017 </v>
      </c>
      <c r="C4" s="152"/>
      <c r="D4" s="152"/>
      <c r="E4" s="152"/>
      <c r="F4" s="152"/>
      <c r="G4" s="47"/>
    </row>
    <row r="5" spans="1:7" s="14" customFormat="1" ht="35.25" customHeight="1" x14ac:dyDescent="0.25">
      <c r="A5" s="167" t="s">
        <v>30</v>
      </c>
      <c r="B5" s="168"/>
      <c r="C5" s="169"/>
      <c r="D5" s="169"/>
      <c r="E5" s="169"/>
      <c r="F5" s="170"/>
    </row>
    <row r="6" spans="1:7" s="14" customFormat="1" ht="35.25" customHeight="1" x14ac:dyDescent="0.25">
      <c r="A6" s="164" t="s">
        <v>39</v>
      </c>
      <c r="B6" s="165"/>
      <c r="C6" s="165"/>
      <c r="D6" s="165"/>
      <c r="E6" s="165"/>
      <c r="F6" s="166"/>
    </row>
    <row r="7" spans="1:7" s="3" customFormat="1" ht="30.95" customHeight="1" x14ac:dyDescent="0.25">
      <c r="A7" s="161" t="s">
        <v>20</v>
      </c>
      <c r="B7" s="162"/>
      <c r="C7" s="5"/>
      <c r="D7" s="5"/>
      <c r="E7" s="5"/>
      <c r="F7" s="22"/>
    </row>
    <row r="8" spans="1:7" ht="25.5" x14ac:dyDescent="0.2">
      <c r="A8" s="23" t="s">
        <v>0</v>
      </c>
      <c r="B8" s="39" t="s">
        <v>168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ht="51" x14ac:dyDescent="0.2">
      <c r="A9" s="100">
        <v>42558</v>
      </c>
      <c r="B9" s="125">
        <v>141.04</v>
      </c>
      <c r="C9" s="96" t="s">
        <v>137</v>
      </c>
      <c r="D9" s="96" t="s">
        <v>113</v>
      </c>
      <c r="E9" s="96" t="s">
        <v>90</v>
      </c>
      <c r="F9" s="99" t="s">
        <v>88</v>
      </c>
    </row>
    <row r="10" spans="1:7" ht="51" x14ac:dyDescent="0.2">
      <c r="A10" s="100">
        <v>42559</v>
      </c>
      <c r="B10" s="125">
        <v>102.17</v>
      </c>
      <c r="C10" s="96" t="s">
        <v>138</v>
      </c>
      <c r="D10" s="96" t="s">
        <v>113</v>
      </c>
      <c r="E10" s="96" t="s">
        <v>90</v>
      </c>
      <c r="F10" s="99" t="s">
        <v>88</v>
      </c>
    </row>
    <row r="11" spans="1:7" ht="38.25" x14ac:dyDescent="0.2">
      <c r="A11" s="120">
        <v>42640</v>
      </c>
      <c r="B11" s="126">
        <v>346.09</v>
      </c>
      <c r="C11" s="104" t="s">
        <v>192</v>
      </c>
      <c r="D11" s="104" t="s">
        <v>113</v>
      </c>
      <c r="E11" s="104" t="s">
        <v>90</v>
      </c>
      <c r="F11" s="121" t="s">
        <v>88</v>
      </c>
    </row>
    <row r="12" spans="1:7" ht="25.5" x14ac:dyDescent="0.2">
      <c r="A12" s="120">
        <v>42698</v>
      </c>
      <c r="B12" s="126">
        <v>1406.96</v>
      </c>
      <c r="C12" s="104" t="s">
        <v>206</v>
      </c>
      <c r="D12" s="104" t="s">
        <v>119</v>
      </c>
      <c r="E12" s="104" t="s">
        <v>90</v>
      </c>
      <c r="F12" s="121" t="s">
        <v>88</v>
      </c>
    </row>
    <row r="13" spans="1:7" ht="38.25" x14ac:dyDescent="0.2">
      <c r="A13" s="100">
        <v>42710</v>
      </c>
      <c r="B13" s="125">
        <v>181</v>
      </c>
      <c r="C13" s="96" t="s">
        <v>139</v>
      </c>
      <c r="D13" s="96" t="s">
        <v>119</v>
      </c>
      <c r="E13" s="96" t="s">
        <v>90</v>
      </c>
      <c r="F13" s="99" t="s">
        <v>140</v>
      </c>
    </row>
    <row r="14" spans="1:7" ht="25.5" x14ac:dyDescent="0.2">
      <c r="A14" s="100">
        <v>42713</v>
      </c>
      <c r="B14" s="125">
        <v>127</v>
      </c>
      <c r="C14" s="96" t="s">
        <v>141</v>
      </c>
      <c r="D14" s="96" t="s">
        <v>113</v>
      </c>
      <c r="E14" s="96" t="s">
        <v>90</v>
      </c>
      <c r="F14" s="99" t="s">
        <v>88</v>
      </c>
    </row>
    <row r="15" spans="1:7" ht="38.25" x14ac:dyDescent="0.2">
      <c r="A15" s="100">
        <v>42767</v>
      </c>
      <c r="B15" s="125">
        <v>571.88</v>
      </c>
      <c r="C15" s="96" t="s">
        <v>134</v>
      </c>
      <c r="D15" s="96" t="s">
        <v>135</v>
      </c>
      <c r="E15" s="96" t="s">
        <v>90</v>
      </c>
      <c r="F15" s="99" t="s">
        <v>88</v>
      </c>
    </row>
    <row r="16" spans="1:7" ht="25.5" x14ac:dyDescent="0.2">
      <c r="A16" s="100">
        <v>42852</v>
      </c>
      <c r="B16" s="125">
        <v>1543.09</v>
      </c>
      <c r="C16" s="96" t="s">
        <v>136</v>
      </c>
      <c r="D16" s="96" t="s">
        <v>135</v>
      </c>
      <c r="E16" s="96" t="s">
        <v>90</v>
      </c>
      <c r="F16" s="99" t="s">
        <v>88</v>
      </c>
    </row>
    <row r="17" spans="1:6" ht="11.25" customHeight="1" x14ac:dyDescent="0.2">
      <c r="A17" s="20"/>
      <c r="F17" s="21"/>
    </row>
    <row r="18" spans="1:6" hidden="1" x14ac:dyDescent="0.2">
      <c r="A18" s="20"/>
      <c r="F18" s="21"/>
    </row>
    <row r="19" spans="1:6" s="19" customFormat="1" ht="25.5" hidden="1" customHeight="1" x14ac:dyDescent="0.2">
      <c r="A19" s="20"/>
      <c r="B19" s="15"/>
      <c r="C19" s="15"/>
      <c r="D19" s="15"/>
      <c r="E19" s="15"/>
      <c r="F19" s="21"/>
    </row>
    <row r="20" spans="1:6" ht="24.95" customHeight="1" x14ac:dyDescent="0.2">
      <c r="A20" s="58" t="s">
        <v>21</v>
      </c>
      <c r="B20" s="133">
        <f>SUM(B9:B19)</f>
        <v>4419.2300000000005</v>
      </c>
      <c r="C20" s="24"/>
      <c r="D20" s="25"/>
      <c r="E20" s="25"/>
      <c r="F20" s="26"/>
    </row>
    <row r="21" spans="1:6" x14ac:dyDescent="0.2">
      <c r="A21" s="62"/>
      <c r="B21" s="27"/>
      <c r="C21" s="27"/>
      <c r="D21" s="27"/>
      <c r="E21" s="27"/>
      <c r="F21" s="28"/>
    </row>
    <row r="22" spans="1:6" x14ac:dyDescent="0.2">
      <c r="A22" s="60"/>
      <c r="B22" s="60"/>
      <c r="C22" s="60"/>
      <c r="D22" s="60"/>
      <c r="E22" s="60"/>
      <c r="F22" s="60"/>
    </row>
    <row r="23" spans="1:6" x14ac:dyDescent="0.2">
      <c r="A23" s="60"/>
      <c r="B23" s="60"/>
      <c r="C23" s="60"/>
      <c r="D23" s="60"/>
      <c r="E23" s="60"/>
      <c r="F23" s="60"/>
    </row>
    <row r="24" spans="1:6" x14ac:dyDescent="0.2">
      <c r="A24" s="60"/>
      <c r="B24" s="60"/>
      <c r="C24" s="60"/>
      <c r="D24" s="60"/>
      <c r="E24" s="60"/>
      <c r="F24" s="60"/>
    </row>
    <row r="25" spans="1:6" x14ac:dyDescent="0.2">
      <c r="A25" s="60"/>
      <c r="B25" s="60"/>
      <c r="C25" s="60"/>
      <c r="D25" s="60"/>
      <c r="E25" s="60"/>
      <c r="F25" s="60"/>
    </row>
    <row r="26" spans="1:6" x14ac:dyDescent="0.2">
      <c r="A26" s="60"/>
      <c r="B26" s="60"/>
      <c r="C26" s="60"/>
      <c r="D26" s="60"/>
      <c r="E26" s="60"/>
      <c r="F26" s="60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opLeftCell="A22" zoomScaleNormal="100" workbookViewId="0">
      <selection activeCell="B44" sqref="B44"/>
    </sheetView>
  </sheetViews>
  <sheetFormatPr defaultColWidth="9.140625" defaultRowHeight="12.75" x14ac:dyDescent="0.2"/>
  <cols>
    <col min="1" max="5" width="27.5703125" style="31" customWidth="1"/>
    <col min="6" max="16384" width="9.140625" style="34"/>
  </cols>
  <sheetData>
    <row r="1" spans="1:7" ht="36" customHeight="1" x14ac:dyDescent="0.2">
      <c r="A1" s="163" t="s">
        <v>23</v>
      </c>
      <c r="B1" s="163"/>
      <c r="C1" s="163"/>
      <c r="D1" s="163"/>
      <c r="E1" s="163"/>
      <c r="F1" s="64"/>
    </row>
    <row r="2" spans="1:7" ht="36" customHeight="1" x14ac:dyDescent="0.2">
      <c r="A2" s="45" t="s">
        <v>8</v>
      </c>
      <c r="B2" s="151" t="str">
        <f>Travel!B2</f>
        <v>Ministry of Foreign Affairs and Trade</v>
      </c>
      <c r="C2" s="151"/>
      <c r="D2" s="151"/>
      <c r="E2" s="151"/>
      <c r="F2" s="46"/>
      <c r="G2" s="46"/>
    </row>
    <row r="3" spans="1:7" ht="36" customHeight="1" x14ac:dyDescent="0.2">
      <c r="A3" s="45" t="s">
        <v>9</v>
      </c>
      <c r="B3" s="152" t="str">
        <f>Travel!B3</f>
        <v xml:space="preserve">Brook Barrington </v>
      </c>
      <c r="C3" s="152"/>
      <c r="D3" s="152"/>
      <c r="E3" s="152"/>
      <c r="F3" s="47"/>
      <c r="G3" s="47"/>
    </row>
    <row r="4" spans="1:7" ht="36" customHeight="1" x14ac:dyDescent="0.2">
      <c r="A4" s="45" t="s">
        <v>3</v>
      </c>
      <c r="B4" s="152" t="str">
        <f>Travel!B4</f>
        <v xml:space="preserve">1 July 2016 to 30 June 2017 </v>
      </c>
      <c r="C4" s="152"/>
      <c r="D4" s="152"/>
      <c r="E4" s="152"/>
      <c r="F4" s="47"/>
      <c r="G4" s="47"/>
    </row>
    <row r="5" spans="1:7" ht="36" customHeight="1" x14ac:dyDescent="0.2">
      <c r="A5" s="180" t="s">
        <v>31</v>
      </c>
      <c r="B5" s="181"/>
      <c r="C5" s="181"/>
      <c r="D5" s="181"/>
      <c r="E5" s="182"/>
    </row>
    <row r="6" spans="1:7" ht="20.100000000000001" customHeight="1" x14ac:dyDescent="0.2">
      <c r="A6" s="178" t="s">
        <v>34</v>
      </c>
      <c r="B6" s="178"/>
      <c r="C6" s="178"/>
      <c r="D6" s="178"/>
      <c r="E6" s="179"/>
      <c r="F6" s="48"/>
      <c r="G6" s="48"/>
    </row>
    <row r="7" spans="1:7" ht="20.25" customHeight="1" x14ac:dyDescent="0.25">
      <c r="A7" s="29" t="s">
        <v>19</v>
      </c>
      <c r="B7" s="5"/>
      <c r="C7" s="5"/>
      <c r="D7" s="5"/>
      <c r="E7" s="22"/>
    </row>
    <row r="8" spans="1:7" ht="25.5" x14ac:dyDescent="0.2">
      <c r="A8" s="23" t="s">
        <v>0</v>
      </c>
      <c r="B8" s="2" t="s">
        <v>29</v>
      </c>
      <c r="C8" s="2" t="s">
        <v>26</v>
      </c>
      <c r="D8" s="2" t="s">
        <v>211</v>
      </c>
      <c r="E8" s="9" t="s">
        <v>40</v>
      </c>
    </row>
    <row r="9" spans="1:7" ht="25.5" x14ac:dyDescent="0.2">
      <c r="A9" s="102">
        <v>42555</v>
      </c>
      <c r="B9" s="97" t="s">
        <v>131</v>
      </c>
      <c r="C9" s="97" t="s">
        <v>108</v>
      </c>
      <c r="D9" s="97" t="s">
        <v>103</v>
      </c>
      <c r="E9" s="101"/>
    </row>
    <row r="10" spans="1:7" ht="25.5" x14ac:dyDescent="0.2">
      <c r="A10" s="102">
        <v>42557</v>
      </c>
      <c r="B10" s="97" t="s">
        <v>109</v>
      </c>
      <c r="C10" s="97" t="s">
        <v>110</v>
      </c>
      <c r="D10" s="127">
        <v>172.5</v>
      </c>
      <c r="E10" s="101"/>
    </row>
    <row r="11" spans="1:7" ht="38.25" x14ac:dyDescent="0.2">
      <c r="A11" s="92" t="s">
        <v>84</v>
      </c>
      <c r="B11" s="110" t="s">
        <v>217</v>
      </c>
      <c r="C11" s="16" t="s">
        <v>127</v>
      </c>
      <c r="D11" s="110" t="s">
        <v>103</v>
      </c>
      <c r="E11" s="11" t="s">
        <v>132</v>
      </c>
    </row>
    <row r="12" spans="1:7" ht="25.5" x14ac:dyDescent="0.2">
      <c r="A12" s="102">
        <v>42597</v>
      </c>
      <c r="B12" s="110" t="s">
        <v>111</v>
      </c>
      <c r="C12" s="110" t="s">
        <v>102</v>
      </c>
      <c r="D12" s="110" t="s">
        <v>103</v>
      </c>
      <c r="E12" s="101"/>
    </row>
    <row r="13" spans="1:7" x14ac:dyDescent="0.2">
      <c r="A13" s="102">
        <v>42597</v>
      </c>
      <c r="B13" s="110" t="s">
        <v>101</v>
      </c>
      <c r="C13" s="110" t="s">
        <v>102</v>
      </c>
      <c r="D13" s="110" t="s">
        <v>103</v>
      </c>
      <c r="E13" s="101"/>
    </row>
    <row r="14" spans="1:7" ht="25.5" x14ac:dyDescent="0.2">
      <c r="A14" s="102">
        <v>42606</v>
      </c>
      <c r="B14" s="110" t="s">
        <v>112</v>
      </c>
      <c r="C14" s="110" t="s">
        <v>108</v>
      </c>
      <c r="D14" s="110" t="s">
        <v>103</v>
      </c>
      <c r="E14" s="101"/>
    </row>
    <row r="15" spans="1:7" ht="25.5" x14ac:dyDescent="0.2">
      <c r="A15" s="102">
        <v>42608</v>
      </c>
      <c r="B15" s="110" t="s">
        <v>113</v>
      </c>
      <c r="C15" s="109" t="s">
        <v>114</v>
      </c>
      <c r="D15" s="110" t="s">
        <v>103</v>
      </c>
      <c r="E15" s="101"/>
    </row>
    <row r="16" spans="1:7" ht="25.5" customHeight="1" x14ac:dyDescent="0.2">
      <c r="A16" s="102">
        <v>42640</v>
      </c>
      <c r="B16" s="110" t="s">
        <v>104</v>
      </c>
      <c r="C16" s="119" t="s">
        <v>207</v>
      </c>
      <c r="D16" s="110" t="s">
        <v>103</v>
      </c>
      <c r="E16" s="101"/>
    </row>
    <row r="17" spans="1:5" ht="38.25" x14ac:dyDescent="0.2">
      <c r="A17" s="86" t="s">
        <v>47</v>
      </c>
      <c r="B17" s="123" t="s">
        <v>217</v>
      </c>
      <c r="C17" s="16" t="s">
        <v>128</v>
      </c>
      <c r="D17" s="110" t="s">
        <v>103</v>
      </c>
      <c r="E17" s="11" t="s">
        <v>148</v>
      </c>
    </row>
    <row r="18" spans="1:5" ht="25.5" x14ac:dyDescent="0.2">
      <c r="A18" s="86">
        <v>42661</v>
      </c>
      <c r="B18" s="110" t="s">
        <v>115</v>
      </c>
      <c r="C18" s="110" t="s">
        <v>116</v>
      </c>
      <c r="D18" s="110" t="s">
        <v>103</v>
      </c>
      <c r="E18" s="101"/>
    </row>
    <row r="19" spans="1:5" ht="38.25" x14ac:dyDescent="0.2">
      <c r="A19" s="86" t="s">
        <v>193</v>
      </c>
      <c r="B19" s="123" t="s">
        <v>217</v>
      </c>
      <c r="C19" s="104" t="s">
        <v>129</v>
      </c>
      <c r="D19" s="110" t="s">
        <v>103</v>
      </c>
      <c r="E19" s="11" t="s">
        <v>149</v>
      </c>
    </row>
    <row r="20" spans="1:5" ht="25.5" x14ac:dyDescent="0.2">
      <c r="A20" s="86">
        <v>42665</v>
      </c>
      <c r="B20" s="119" t="s">
        <v>194</v>
      </c>
      <c r="C20" s="104" t="s">
        <v>108</v>
      </c>
      <c r="D20" s="119" t="s">
        <v>103</v>
      </c>
      <c r="E20" s="11"/>
    </row>
    <row r="21" spans="1:5" ht="38.25" x14ac:dyDescent="0.2">
      <c r="A21" s="95">
        <v>42677</v>
      </c>
      <c r="B21" s="7" t="s">
        <v>208</v>
      </c>
      <c r="C21" s="104" t="s">
        <v>209</v>
      </c>
      <c r="D21" s="7" t="s">
        <v>103</v>
      </c>
      <c r="E21" s="122"/>
    </row>
    <row r="22" spans="1:5" ht="38.25" x14ac:dyDescent="0.2">
      <c r="A22" s="102">
        <v>42681</v>
      </c>
      <c r="B22" s="110" t="s">
        <v>117</v>
      </c>
      <c r="C22" s="110" t="s">
        <v>118</v>
      </c>
      <c r="D22" s="110" t="s">
        <v>103</v>
      </c>
      <c r="E22" s="101"/>
    </row>
    <row r="23" spans="1:5" x14ac:dyDescent="0.2">
      <c r="A23" s="102">
        <v>42682</v>
      </c>
      <c r="B23" s="110" t="s">
        <v>119</v>
      </c>
      <c r="C23" s="110" t="s">
        <v>120</v>
      </c>
      <c r="D23" s="110" t="s">
        <v>103</v>
      </c>
      <c r="E23" s="101"/>
    </row>
    <row r="24" spans="1:5" x14ac:dyDescent="0.2">
      <c r="A24" s="102">
        <v>42703</v>
      </c>
      <c r="B24" s="110" t="s">
        <v>119</v>
      </c>
      <c r="C24" s="110" t="s">
        <v>121</v>
      </c>
      <c r="D24" s="110" t="s">
        <v>103</v>
      </c>
      <c r="E24" s="101"/>
    </row>
    <row r="25" spans="1:5" ht="38.25" x14ac:dyDescent="0.2">
      <c r="A25" s="86" t="s">
        <v>49</v>
      </c>
      <c r="B25" s="123" t="s">
        <v>217</v>
      </c>
      <c r="C25" s="16" t="s">
        <v>130</v>
      </c>
      <c r="D25" s="110" t="s">
        <v>103</v>
      </c>
      <c r="E25" s="11" t="s">
        <v>133</v>
      </c>
    </row>
    <row r="26" spans="1:5" ht="25.5" x14ac:dyDescent="0.2">
      <c r="A26" s="102">
        <v>42717</v>
      </c>
      <c r="B26" s="110" t="s">
        <v>105</v>
      </c>
      <c r="C26" s="110" t="s">
        <v>106</v>
      </c>
      <c r="D26" s="127">
        <v>50</v>
      </c>
      <c r="E26" s="101"/>
    </row>
    <row r="27" spans="1:5" x14ac:dyDescent="0.2">
      <c r="A27" s="102">
        <v>42720</v>
      </c>
      <c r="B27" s="110" t="s">
        <v>201</v>
      </c>
      <c r="C27" s="110" t="s">
        <v>107</v>
      </c>
      <c r="D27" s="110" t="s">
        <v>103</v>
      </c>
      <c r="E27" s="101"/>
    </row>
    <row r="28" spans="1:5" ht="25.5" x14ac:dyDescent="0.2">
      <c r="A28" s="86">
        <v>42774</v>
      </c>
      <c r="B28" s="110" t="s">
        <v>122</v>
      </c>
      <c r="C28" s="110" t="s">
        <v>121</v>
      </c>
      <c r="D28" s="110" t="s">
        <v>103</v>
      </c>
      <c r="E28" s="101"/>
    </row>
    <row r="29" spans="1:5" ht="25.5" x14ac:dyDescent="0.2">
      <c r="A29" s="86">
        <v>42783</v>
      </c>
      <c r="B29" s="110" t="s">
        <v>146</v>
      </c>
      <c r="C29" s="110" t="s">
        <v>147</v>
      </c>
      <c r="D29" s="110" t="s">
        <v>103</v>
      </c>
      <c r="E29" s="11" t="s">
        <v>151</v>
      </c>
    </row>
    <row r="30" spans="1:5" ht="38.25" x14ac:dyDescent="0.2">
      <c r="A30" s="93" t="s">
        <v>152</v>
      </c>
      <c r="B30" s="123" t="s">
        <v>217</v>
      </c>
      <c r="C30" s="109" t="s">
        <v>155</v>
      </c>
      <c r="D30" s="110" t="s">
        <v>103</v>
      </c>
      <c r="E30" s="11" t="s">
        <v>150</v>
      </c>
    </row>
    <row r="31" spans="1:5" ht="38.25" x14ac:dyDescent="0.2">
      <c r="A31" s="93" t="s">
        <v>156</v>
      </c>
      <c r="B31" s="123" t="s">
        <v>217</v>
      </c>
      <c r="C31" s="109" t="s">
        <v>153</v>
      </c>
      <c r="D31" s="110" t="s">
        <v>103</v>
      </c>
      <c r="E31" s="11" t="s">
        <v>154</v>
      </c>
    </row>
    <row r="32" spans="1:5" ht="25.5" x14ac:dyDescent="0.2">
      <c r="A32" s="93">
        <v>42820</v>
      </c>
      <c r="B32" s="119" t="s">
        <v>198</v>
      </c>
      <c r="C32" s="118" t="s">
        <v>147</v>
      </c>
      <c r="D32" s="119" t="s">
        <v>103</v>
      </c>
      <c r="E32" s="11"/>
    </row>
    <row r="33" spans="1:6" x14ac:dyDescent="0.2">
      <c r="A33" s="102">
        <v>42821</v>
      </c>
      <c r="B33" s="110" t="s">
        <v>199</v>
      </c>
      <c r="C33" s="110" t="s">
        <v>108</v>
      </c>
      <c r="D33" s="110" t="s">
        <v>103</v>
      </c>
      <c r="E33" s="101"/>
    </row>
    <row r="34" spans="1:6" x14ac:dyDescent="0.2">
      <c r="A34" s="102">
        <v>42822</v>
      </c>
      <c r="B34" s="110" t="s">
        <v>123</v>
      </c>
      <c r="C34" s="110" t="s">
        <v>124</v>
      </c>
      <c r="D34" s="110" t="s">
        <v>103</v>
      </c>
      <c r="E34" s="101"/>
    </row>
    <row r="35" spans="1:6" x14ac:dyDescent="0.2">
      <c r="A35" s="102">
        <v>42828</v>
      </c>
      <c r="B35" s="110" t="s">
        <v>119</v>
      </c>
      <c r="C35" s="110" t="s">
        <v>125</v>
      </c>
      <c r="D35" s="110" t="s">
        <v>103</v>
      </c>
      <c r="E35" s="101"/>
    </row>
    <row r="36" spans="1:6" ht="25.5" x14ac:dyDescent="0.2">
      <c r="A36" s="102">
        <v>42851</v>
      </c>
      <c r="B36" s="110" t="s">
        <v>122</v>
      </c>
      <c r="C36" s="110" t="s">
        <v>126</v>
      </c>
      <c r="D36" s="110" t="s">
        <v>103</v>
      </c>
      <c r="E36" s="101"/>
    </row>
    <row r="37" spans="1:6" ht="38.25" x14ac:dyDescent="0.2">
      <c r="A37" s="86">
        <v>42858</v>
      </c>
      <c r="B37" s="123" t="s">
        <v>217</v>
      </c>
      <c r="C37" s="109" t="s">
        <v>129</v>
      </c>
      <c r="D37" s="110" t="s">
        <v>103</v>
      </c>
      <c r="E37" s="11" t="s">
        <v>151</v>
      </c>
    </row>
    <row r="38" spans="1:6" x14ac:dyDescent="0.2">
      <c r="A38" s="102"/>
      <c r="B38" s="97"/>
      <c r="C38" s="97"/>
      <c r="D38" s="97"/>
      <c r="E38" s="44"/>
    </row>
    <row r="39" spans="1:6" hidden="1" x14ac:dyDescent="0.2">
      <c r="A39" s="32"/>
      <c r="E39" s="33"/>
    </row>
    <row r="40" spans="1:6" ht="27.95" customHeight="1" x14ac:dyDescent="0.2">
      <c r="A40" s="30" t="s">
        <v>22</v>
      </c>
      <c r="B40" s="30" t="s">
        <v>218</v>
      </c>
      <c r="C40" s="30"/>
      <c r="D40" s="67" t="s">
        <v>103</v>
      </c>
      <c r="E40" s="26"/>
    </row>
    <row r="41" spans="1:6" x14ac:dyDescent="0.2">
      <c r="A41" s="70"/>
      <c r="B41" s="71"/>
      <c r="C41" s="71"/>
      <c r="D41" s="71"/>
      <c r="E41" s="72"/>
    </row>
    <row r="42" spans="1:6" x14ac:dyDescent="0.2">
      <c r="A42" s="176"/>
      <c r="B42" s="147"/>
      <c r="C42" s="147"/>
      <c r="D42" s="43"/>
      <c r="E42" s="44"/>
    </row>
    <row r="43" spans="1:6" x14ac:dyDescent="0.2">
      <c r="A43" s="171"/>
      <c r="B43" s="172"/>
      <c r="C43" s="172"/>
      <c r="D43" s="172"/>
      <c r="E43" s="173"/>
    </row>
    <row r="44" spans="1:6" x14ac:dyDescent="0.2">
      <c r="A44" s="16"/>
      <c r="B44" s="34"/>
      <c r="C44" s="34"/>
      <c r="D44" s="34"/>
      <c r="E44" s="34"/>
    </row>
    <row r="45" spans="1:6" ht="26.1" customHeight="1" x14ac:dyDescent="0.2">
      <c r="A45" s="176"/>
      <c r="B45" s="147"/>
      <c r="C45" s="147"/>
      <c r="D45" s="147"/>
      <c r="E45" s="177"/>
    </row>
    <row r="46" spans="1:6" x14ac:dyDescent="0.2">
      <c r="A46" s="51"/>
      <c r="B46" s="43"/>
      <c r="C46" s="43"/>
      <c r="D46" s="43"/>
      <c r="E46" s="44"/>
    </row>
    <row r="47" spans="1:6" x14ac:dyDescent="0.2">
      <c r="A47" s="51"/>
      <c r="B47" s="52"/>
      <c r="C47" s="65"/>
      <c r="D47" s="65"/>
      <c r="E47" s="11"/>
      <c r="F47" s="65"/>
    </row>
    <row r="48" spans="1:6" ht="12.75" customHeight="1" x14ac:dyDescent="0.2">
      <c r="A48" s="174"/>
      <c r="B48" s="175"/>
      <c r="C48" s="68"/>
      <c r="D48" s="68"/>
      <c r="E48" s="69"/>
      <c r="F48" s="68"/>
    </row>
    <row r="49" spans="1:5" x14ac:dyDescent="0.2">
      <c r="A49" s="73"/>
      <c r="B49" s="74"/>
      <c r="C49" s="74"/>
      <c r="D49" s="74"/>
      <c r="E49" s="75"/>
    </row>
  </sheetData>
  <mergeCells count="10">
    <mergeCell ref="A43:E43"/>
    <mergeCell ref="A48:B48"/>
    <mergeCell ref="A1:E1"/>
    <mergeCell ref="A42:C42"/>
    <mergeCell ref="A45:E45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19" zoomScaleNormal="100" workbookViewId="0">
      <selection activeCell="G27" sqref="G27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16384" width="9.140625" style="13"/>
  </cols>
  <sheetData>
    <row r="1" spans="1:5" ht="36" customHeight="1" x14ac:dyDescent="0.2">
      <c r="A1" s="163" t="s">
        <v>23</v>
      </c>
      <c r="B1" s="163"/>
      <c r="C1" s="163"/>
      <c r="D1" s="163"/>
      <c r="E1" s="163"/>
    </row>
    <row r="2" spans="1:5" ht="36" customHeight="1" x14ac:dyDescent="0.2">
      <c r="A2" s="45" t="s">
        <v>8</v>
      </c>
      <c r="B2" s="151" t="str">
        <f>Travel!B2</f>
        <v>Ministry of Foreign Affairs and Trade</v>
      </c>
      <c r="C2" s="151"/>
      <c r="D2" s="151"/>
      <c r="E2" s="151"/>
    </row>
    <row r="3" spans="1:5" ht="36" customHeight="1" x14ac:dyDescent="0.2">
      <c r="A3" s="45" t="s">
        <v>9</v>
      </c>
      <c r="B3" s="152" t="str">
        <f>Travel!B3</f>
        <v xml:space="preserve">Brook Barrington </v>
      </c>
      <c r="C3" s="152"/>
      <c r="D3" s="152"/>
      <c r="E3" s="152"/>
    </row>
    <row r="4" spans="1:5" ht="36" customHeight="1" x14ac:dyDescent="0.2">
      <c r="A4" s="45" t="s">
        <v>3</v>
      </c>
      <c r="B4" s="152" t="str">
        <f>Travel!B4</f>
        <v xml:space="preserve">1 July 2016 to 30 June 2017 </v>
      </c>
      <c r="C4" s="152"/>
      <c r="D4" s="152"/>
      <c r="E4" s="152"/>
    </row>
    <row r="5" spans="1:5" ht="36" customHeight="1" x14ac:dyDescent="0.2">
      <c r="A5" s="153" t="s">
        <v>33</v>
      </c>
      <c r="B5" s="188"/>
      <c r="C5" s="169"/>
      <c r="D5" s="169"/>
      <c r="E5" s="170"/>
    </row>
    <row r="6" spans="1:5" ht="36" customHeight="1" x14ac:dyDescent="0.2">
      <c r="A6" s="185" t="s">
        <v>32</v>
      </c>
      <c r="B6" s="186"/>
      <c r="C6" s="186"/>
      <c r="D6" s="186"/>
      <c r="E6" s="187"/>
    </row>
    <row r="7" spans="1:5" ht="36" customHeight="1" x14ac:dyDescent="0.25">
      <c r="A7" s="183" t="s">
        <v>6</v>
      </c>
      <c r="B7" s="184"/>
      <c r="C7" s="5"/>
      <c r="D7" s="5"/>
      <c r="E7" s="22"/>
    </row>
    <row r="8" spans="1:5" ht="25.5" x14ac:dyDescent="0.2">
      <c r="A8" s="23" t="s">
        <v>0</v>
      </c>
      <c r="B8" s="2" t="s">
        <v>89</v>
      </c>
      <c r="C8" s="2" t="s">
        <v>27</v>
      </c>
      <c r="D8" s="2" t="s">
        <v>25</v>
      </c>
      <c r="E8" s="9" t="s">
        <v>2</v>
      </c>
    </row>
    <row r="9" spans="1:5" ht="25.5" x14ac:dyDescent="0.2">
      <c r="A9" s="102">
        <v>42568</v>
      </c>
      <c r="B9" s="128">
        <v>117.25</v>
      </c>
      <c r="C9" s="97" t="s">
        <v>92</v>
      </c>
      <c r="D9" s="103" t="s">
        <v>96</v>
      </c>
      <c r="E9" s="101"/>
    </row>
    <row r="10" spans="1:5" ht="38.25" x14ac:dyDescent="0.2">
      <c r="A10" s="102">
        <v>42598</v>
      </c>
      <c r="B10" s="128">
        <v>59.13</v>
      </c>
      <c r="C10" s="97" t="s">
        <v>93</v>
      </c>
      <c r="D10" s="103"/>
      <c r="E10" s="101"/>
    </row>
    <row r="11" spans="1:5" ht="25.5" x14ac:dyDescent="0.2">
      <c r="A11" s="102">
        <v>42599</v>
      </c>
      <c r="B11" s="128">
        <v>704.28</v>
      </c>
      <c r="C11" s="97" t="s">
        <v>94</v>
      </c>
      <c r="D11" s="103" t="s">
        <v>96</v>
      </c>
      <c r="E11" s="101"/>
    </row>
    <row r="12" spans="1:5" ht="25.5" x14ac:dyDescent="0.2">
      <c r="A12" s="102">
        <v>42995</v>
      </c>
      <c r="B12" s="128">
        <v>201.71</v>
      </c>
      <c r="C12" s="97" t="s">
        <v>94</v>
      </c>
      <c r="D12" s="103" t="s">
        <v>97</v>
      </c>
      <c r="E12" s="101"/>
    </row>
    <row r="13" spans="1:5" ht="38.25" x14ac:dyDescent="0.2">
      <c r="A13" s="102">
        <v>42640</v>
      </c>
      <c r="B13" s="128">
        <v>27</v>
      </c>
      <c r="C13" s="97" t="s">
        <v>95</v>
      </c>
      <c r="D13" s="97"/>
      <c r="E13" s="101"/>
    </row>
    <row r="14" spans="1:5" ht="25.5" x14ac:dyDescent="0.2">
      <c r="A14" s="102">
        <v>42660</v>
      </c>
      <c r="B14" s="129">
        <v>75.36</v>
      </c>
      <c r="C14" s="97" t="s">
        <v>92</v>
      </c>
      <c r="D14" s="96" t="s">
        <v>98</v>
      </c>
      <c r="E14" s="44"/>
    </row>
    <row r="15" spans="1:5" ht="25.5" x14ac:dyDescent="0.2">
      <c r="A15" s="102">
        <v>42691</v>
      </c>
      <c r="B15" s="129">
        <v>54.04</v>
      </c>
      <c r="C15" s="97" t="s">
        <v>92</v>
      </c>
      <c r="D15" s="96" t="s">
        <v>99</v>
      </c>
      <c r="E15" s="44"/>
    </row>
    <row r="16" spans="1:5" ht="27.75" customHeight="1" x14ac:dyDescent="0.2">
      <c r="A16" s="105">
        <v>42705</v>
      </c>
      <c r="B16" s="130">
        <v>5000</v>
      </c>
      <c r="C16" s="96" t="s">
        <v>143</v>
      </c>
      <c r="D16" s="96" t="s">
        <v>144</v>
      </c>
      <c r="E16" s="138" t="s">
        <v>160</v>
      </c>
    </row>
    <row r="17" spans="1:6" ht="25.5" x14ac:dyDescent="0.2">
      <c r="A17" s="102">
        <v>42721</v>
      </c>
      <c r="B17" s="129">
        <v>78.900000000000006</v>
      </c>
      <c r="C17" s="97" t="s">
        <v>92</v>
      </c>
      <c r="D17" s="96" t="s">
        <v>98</v>
      </c>
      <c r="E17" s="44"/>
    </row>
    <row r="18" spans="1:6" ht="25.5" x14ac:dyDescent="0.2">
      <c r="A18" s="102">
        <v>42752</v>
      </c>
      <c r="B18" s="129">
        <v>93.35</v>
      </c>
      <c r="C18" s="97" t="s">
        <v>92</v>
      </c>
      <c r="D18" s="96" t="s">
        <v>98</v>
      </c>
      <c r="E18" s="44"/>
    </row>
    <row r="19" spans="1:6" x14ac:dyDescent="0.2">
      <c r="A19" s="102">
        <v>42783</v>
      </c>
      <c r="B19" s="129">
        <v>28.52</v>
      </c>
      <c r="C19" s="97" t="s">
        <v>92</v>
      </c>
      <c r="D19" s="96"/>
      <c r="E19" s="44"/>
    </row>
    <row r="20" spans="1:6" ht="25.5" x14ac:dyDescent="0.2">
      <c r="A20" s="102">
        <v>42811</v>
      </c>
      <c r="B20" s="129">
        <v>675.19</v>
      </c>
      <c r="C20" s="97" t="s">
        <v>92</v>
      </c>
      <c r="D20" s="96" t="s">
        <v>100</v>
      </c>
      <c r="E20" s="44"/>
    </row>
    <row r="21" spans="1:6" ht="38.25" x14ac:dyDescent="0.2">
      <c r="A21" s="102">
        <v>42818</v>
      </c>
      <c r="B21" s="129">
        <v>76.5</v>
      </c>
      <c r="C21" s="97" t="s">
        <v>220</v>
      </c>
      <c r="D21" s="96"/>
      <c r="E21" s="138" t="s">
        <v>91</v>
      </c>
    </row>
    <row r="22" spans="1:6" x14ac:dyDescent="0.2">
      <c r="A22" s="102">
        <v>42842</v>
      </c>
      <c r="B22" s="129">
        <v>28.35</v>
      </c>
      <c r="C22" s="97" t="s">
        <v>92</v>
      </c>
      <c r="D22" s="96"/>
      <c r="E22" s="44"/>
    </row>
    <row r="23" spans="1:6" ht="25.5" x14ac:dyDescent="0.2">
      <c r="A23" s="102">
        <v>42872</v>
      </c>
      <c r="B23" s="129">
        <v>64.739999999999995</v>
      </c>
      <c r="C23" s="97" t="s">
        <v>92</v>
      </c>
      <c r="D23" s="96" t="s">
        <v>99</v>
      </c>
      <c r="E23" s="44"/>
    </row>
    <row r="24" spans="1:6" ht="25.5" x14ac:dyDescent="0.2">
      <c r="A24" s="102">
        <v>42903</v>
      </c>
      <c r="B24" s="130">
        <v>64.78</v>
      </c>
      <c r="C24" s="13" t="s">
        <v>92</v>
      </c>
      <c r="D24" s="96" t="s">
        <v>99</v>
      </c>
      <c r="E24" s="44"/>
    </row>
    <row r="25" spans="1:6" ht="25.5" x14ac:dyDescent="0.2">
      <c r="A25" s="102">
        <v>42916</v>
      </c>
      <c r="B25" s="130">
        <v>3000</v>
      </c>
      <c r="C25" s="96" t="s">
        <v>143</v>
      </c>
      <c r="D25" s="96" t="s">
        <v>144</v>
      </c>
      <c r="E25" s="99" t="s">
        <v>88</v>
      </c>
    </row>
    <row r="26" spans="1:6" x14ac:dyDescent="0.2">
      <c r="A26" s="98"/>
      <c r="B26" s="96"/>
      <c r="C26" s="96"/>
      <c r="D26" s="96"/>
      <c r="E26" s="99"/>
    </row>
    <row r="27" spans="1:6" ht="14.1" customHeight="1" x14ac:dyDescent="0.2">
      <c r="A27" s="36" t="s">
        <v>14</v>
      </c>
      <c r="B27" s="132">
        <f>SUM(B9:B26)</f>
        <v>10349.099999999999</v>
      </c>
      <c r="C27" s="17"/>
      <c r="D27" s="18"/>
      <c r="E27" s="35"/>
    </row>
    <row r="28" spans="1:6" ht="14.1" customHeight="1" x14ac:dyDescent="0.2">
      <c r="A28" s="63"/>
      <c r="B28" s="61"/>
      <c r="C28" s="17"/>
      <c r="D28" s="18"/>
      <c r="E28" s="82"/>
    </row>
    <row r="29" spans="1:6" ht="14.1" customHeight="1" x14ac:dyDescent="0.2">
      <c r="A29" s="76"/>
      <c r="B29" s="54"/>
      <c r="C29" s="77"/>
      <c r="D29" s="77"/>
      <c r="E29" s="78"/>
    </row>
    <row r="30" spans="1:6" x14ac:dyDescent="0.2">
      <c r="A30" s="79"/>
      <c r="B30" s="55"/>
      <c r="C30" s="80"/>
      <c r="D30" s="80"/>
      <c r="E30" s="81"/>
      <c r="F30" s="16"/>
    </row>
    <row r="31" spans="1:6" x14ac:dyDescent="0.2">
      <c r="A31" s="20"/>
      <c r="B31" s="15"/>
      <c r="C31" s="15"/>
      <c r="D31" s="15"/>
      <c r="E31" s="50"/>
      <c r="F31" s="16"/>
    </row>
    <row r="32" spans="1:6" x14ac:dyDescent="0.2">
      <c r="A32" s="20"/>
      <c r="B32" s="15"/>
      <c r="C32" s="15"/>
      <c r="D32" s="15"/>
      <c r="E32" s="50"/>
      <c r="F32" s="16"/>
    </row>
    <row r="33" spans="1:6" x14ac:dyDescent="0.2">
      <c r="A33" s="20"/>
      <c r="B33" s="15"/>
      <c r="C33" s="15"/>
      <c r="D33" s="15"/>
      <c r="E33" s="50"/>
      <c r="F33" s="16"/>
    </row>
    <row r="34" spans="1:6" x14ac:dyDescent="0.2">
      <c r="A34" s="20"/>
      <c r="B34" s="15"/>
      <c r="C34" s="15"/>
      <c r="D34" s="15"/>
      <c r="E34" s="50"/>
      <c r="F34" s="16"/>
    </row>
    <row r="35" spans="1:6" x14ac:dyDescent="0.2">
      <c r="A35" s="50"/>
      <c r="B35" s="50"/>
      <c r="C35" s="50"/>
      <c r="D35" s="50"/>
      <c r="E35" s="50"/>
    </row>
    <row r="36" spans="1:6" x14ac:dyDescent="0.2">
      <c r="A36" s="50"/>
      <c r="B36" s="50"/>
      <c r="C36" s="50"/>
      <c r="D36" s="50"/>
      <c r="E36" s="50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Guidance for agencies</vt:lpstr>
      <vt:lpstr>Travel</vt:lpstr>
      <vt:lpstr>Hospitality</vt:lpstr>
      <vt:lpstr>Gifts and Benefits</vt:lpstr>
      <vt:lpstr>All other  expenses</vt:lpstr>
      <vt:lpstr>Sheet1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MFAT</cp:lastModifiedBy>
  <cp:lastPrinted>2017-07-25T23:38:23Z</cp:lastPrinted>
  <dcterms:created xsi:type="dcterms:W3CDTF">2010-10-17T20:59:02Z</dcterms:created>
  <dcterms:modified xsi:type="dcterms:W3CDTF">2017-07-28T01:12:00Z</dcterms:modified>
</cp:coreProperties>
</file>